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nmaxcorp-my.sharepoint.com/personal/swachal_enmax_com/Documents/Desktop/"/>
    </mc:Choice>
  </mc:AlternateContent>
  <xr:revisionPtr revIDLastSave="0" documentId="8_{51953058-84A5-44A7-A3B3-B725374F79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gary Consumption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3" i="1" l="1"/>
  <c r="B114" i="1"/>
  <c r="B115" i="1"/>
  <c r="B116" i="1"/>
  <c r="B117" i="1"/>
  <c r="B118" i="1"/>
  <c r="B119" i="1"/>
  <c r="B120" i="1"/>
  <c r="B121" i="1"/>
  <c r="B122" i="1"/>
  <c r="B123" i="1"/>
  <c r="B112" i="1"/>
  <c r="B98" i="1"/>
  <c r="B99" i="1"/>
  <c r="B100" i="1"/>
  <c r="B101" i="1"/>
  <c r="B102" i="1"/>
  <c r="B103" i="1"/>
  <c r="B104" i="1"/>
  <c r="B105" i="1"/>
  <c r="B106" i="1"/>
  <c r="B107" i="1"/>
  <c r="B108" i="1"/>
  <c r="B97" i="1"/>
  <c r="B83" i="1"/>
  <c r="B84" i="1"/>
  <c r="B85" i="1"/>
  <c r="B86" i="1"/>
  <c r="B87" i="1"/>
  <c r="B88" i="1"/>
  <c r="B89" i="1"/>
  <c r="B90" i="1"/>
  <c r="B91" i="1"/>
  <c r="B92" i="1"/>
  <c r="B93" i="1"/>
  <c r="B82" i="1"/>
  <c r="B68" i="1"/>
  <c r="B69" i="1"/>
  <c r="B70" i="1"/>
  <c r="B71" i="1"/>
  <c r="B72" i="1"/>
  <c r="B73" i="1"/>
  <c r="B74" i="1"/>
  <c r="B75" i="1"/>
  <c r="B76" i="1"/>
  <c r="B77" i="1"/>
  <c r="B78" i="1"/>
  <c r="B67" i="1"/>
  <c r="B53" i="1"/>
  <c r="B54" i="1"/>
  <c r="B55" i="1"/>
  <c r="B56" i="1"/>
  <c r="B57" i="1"/>
  <c r="B58" i="1"/>
  <c r="B59" i="1"/>
  <c r="B60" i="1"/>
  <c r="B61" i="1"/>
  <c r="B62" i="1"/>
  <c r="B63" i="1"/>
  <c r="B52" i="1"/>
  <c r="B38" i="1"/>
  <c r="B39" i="1"/>
  <c r="B40" i="1"/>
  <c r="B41" i="1"/>
  <c r="B42" i="1"/>
  <c r="B43" i="1"/>
  <c r="B44" i="1"/>
  <c r="B45" i="1"/>
  <c r="B46" i="1"/>
  <c r="B47" i="1"/>
  <c r="B48" i="1"/>
  <c r="B37" i="1"/>
  <c r="B23" i="1"/>
  <c r="B24" i="1"/>
  <c r="B25" i="1"/>
  <c r="B26" i="1"/>
  <c r="B27" i="1"/>
  <c r="B28" i="1"/>
  <c r="B29" i="1"/>
  <c r="B30" i="1"/>
  <c r="B31" i="1"/>
  <c r="B32" i="1"/>
  <c r="B33" i="1"/>
  <c r="B22" i="1"/>
  <c r="B8" i="1"/>
  <c r="B9" i="1"/>
  <c r="B10" i="1"/>
  <c r="B11" i="1"/>
  <c r="B12" i="1"/>
  <c r="B13" i="1"/>
  <c r="B14" i="1"/>
  <c r="B15" i="1"/>
  <c r="B16" i="1"/>
  <c r="B17" i="1"/>
  <c r="B18" i="1"/>
  <c r="B7" i="1"/>
  <c r="H18" i="1" l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</calcChain>
</file>

<file path=xl/sharedStrings.xml><?xml version="1.0" encoding="utf-8"?>
<sst xmlns="http://schemas.openxmlformats.org/spreadsheetml/2006/main" count="294" uniqueCount="37">
  <si>
    <t>City of Calgary Consumption Data - Monthly KWh by Rate</t>
  </si>
  <si>
    <t>Month</t>
  </si>
  <si>
    <t>Year</t>
  </si>
  <si>
    <t>Zone</t>
  </si>
  <si>
    <t>Rate</t>
  </si>
  <si>
    <t>CONSUMPTION</t>
  </si>
  <si>
    <t>LOSS</t>
  </si>
  <si>
    <t>UFE</t>
  </si>
  <si>
    <t>TOTAL</t>
  </si>
  <si>
    <r>
      <t>City of Calgary Data - Monthly KWh (</t>
    </r>
    <r>
      <rPr>
        <b/>
        <sz val="8"/>
        <color rgb="FFFF0000"/>
        <rFont val="Arial"/>
        <family val="2"/>
      </rPr>
      <t>All Rate Classes Combined</t>
    </r>
    <r>
      <rPr>
        <b/>
        <sz val="8"/>
        <rFont val="Arial"/>
        <family val="2"/>
      </rPr>
      <t>)</t>
    </r>
  </si>
  <si>
    <t>Jan</t>
  </si>
  <si>
    <t>Calgary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</si>
  <si>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</si>
  <si>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</si>
  <si>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</si>
  <si>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</si>
  <si>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</si>
  <si>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</si>
  <si>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</si>
  <si>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</si>
  <si>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</si>
  <si>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</si>
  <si>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</si>
  <si>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City of Calgary Consumption Data - D100 Monthly KWh</t>
  </si>
  <si>
    <t>D100</t>
  </si>
  <si>
    <t>City of Calgary Conumption Data - D200 Monthly KWh</t>
  </si>
  <si>
    <t>D200</t>
  </si>
  <si>
    <t>City of Calgary Conumption Data - D300 Monthly KWh</t>
  </si>
  <si>
    <t>D300</t>
  </si>
  <si>
    <t>City of Calgary Consumption Data - D310 Monthly KWh</t>
  </si>
  <si>
    <t>D310</t>
  </si>
  <si>
    <t>City of Calgary Consumption Data - D410 Monthly KWh</t>
  </si>
  <si>
    <t>D410</t>
  </si>
  <si>
    <t>City of Calgary Consumption Data - D500 Monthly KWh</t>
  </si>
  <si>
    <t>D500</t>
  </si>
  <si>
    <t>City of Calgary Consumption Data - D600 Monthly KWh</t>
  </si>
  <si>
    <t>D600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</si>
</sst>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43" fontId="2" fillId="0" borderId="0" xfId="1" applyFont="1" applyBorder="1"/>
    <xf numFmtId="43" fontId="4" fillId="0" borderId="0" xfId="0" applyNumberFormat="1" applyFont="1"/>
    <xf numFmtId="43" fontId="4" fillId="0" borderId="0" xfId="1" applyFont="1" applyBorder="1"/>
    <xf numFmtId="43" fontId="4" fillId="0" borderId="0" xfId="1" applyFont="1" applyFill="1" applyBorder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baseline="0"/>
              <a:t>Calgary KWh - Rate Classes Combined</a:t>
            </a:r>
            <a:endParaRPr lang="en-U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'Calgary Consumption Data'!$A$7:$A$17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tx>
          <c:marker>
            <c:symbol val="none"/>
          </c:marker>
          <c:cat>
            <c:strRef>
              <c:f>'Calgary Consumption Data'!$A$7:$A$18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'Calgary Consumption Data'!$A$18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5-4072-957F-75A47F5FC925}"/>
            </c:ext>
          </c:extLst>
        </c:ser>
        <c:ser>
          <c:idx val="1"/>
          <c:order val="1"/>
          <c:tx>
            <c:strRef>
              <c:f>'Calgary Consumption Data'!$A$7:$A$18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'Calgary Consumption Data'!$A$7:$A$18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'Calgary Consumption Data'!$E$7:$E$18</c:f>
              <c:numCache>
                <c:formatCode>_(* #,##0.00_);_(* \(#,##0.00\);_(* "-"??_);_(@_)</c:formatCode>
                <c:ptCount val="12"/>
                <c:pt idx="0">
                  <c:v>859206011.42840004</c:v>
                </c:pt>
                <c:pt idx="1">
                  <c:v>812972066.90799987</c:v>
                </c:pt>
                <c:pt idx="2">
                  <c:v>813159248.62189996</c:v>
                </c:pt>
                <c:pt idx="3">
                  <c:v>758172907.95529997</c:v>
                </c:pt>
                <c:pt idx="4">
                  <c:v>788180250.10739994</c:v>
                </c:pt>
                <c:pt idx="5">
                  <c:v>779917650.49450004</c:v>
                </c:pt>
                <c:pt idx="6">
                  <c:v>825658627.74650002</c:v>
                </c:pt>
                <c:pt idx="7">
                  <c:v>832759114.64779997</c:v>
                </c:pt>
                <c:pt idx="8">
                  <c:v>798110961.82819998</c:v>
                </c:pt>
                <c:pt idx="9">
                  <c:v>792433603.52409995</c:v>
                </c:pt>
                <c:pt idx="10">
                  <c:v>815286678.46340001</c:v>
                </c:pt>
                <c:pt idx="11">
                  <c:v>902255023.47019994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5-4072-957F-75A47F5F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53808"/>
        <c:axId val="176854200"/>
      </c:lineChart>
      <c:catAx>
        <c:axId val="17685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854200"/>
        <c:crosses val="autoZero"/>
        <c:auto val="1"/>
        <c:lblAlgn val="ctr"/>
        <c:lblOffset val="100"/>
        <c:noMultiLvlLbl val="0"/>
      </c:catAx>
      <c:valAx>
        <c:axId val="176854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KWh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76853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Calgary KWh - D100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'Calgary Consumption Data'!$A$22:$A$33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'Calgary Consumption Data'!$A$22:$A$33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'Calgary Consumption Data'!$E$22:$E$33</c:f>
              <c:numCache>
                <c:formatCode>_(* #,##0.00_);_(* \(#,##0.00\);_(* "-"??_);_(@_)</c:formatCode>
                <c:ptCount val="12"/>
                <c:pt idx="0">
                  <c:v>320364779.54540002</c:v>
                </c:pt>
                <c:pt idx="1">
                  <c:v>309289906.70469999</c:v>
                </c:pt>
                <c:pt idx="2">
                  <c:v>292748754.32249999</c:v>
                </c:pt>
                <c:pt idx="3">
                  <c:v>261876707.77759999</c:v>
                </c:pt>
                <c:pt idx="4">
                  <c:v>261075332.08309999</c:v>
                </c:pt>
                <c:pt idx="5">
                  <c:v>264446737.6049</c:v>
                </c:pt>
                <c:pt idx="6">
                  <c:v>277708061.33069998</c:v>
                </c:pt>
                <c:pt idx="7">
                  <c:v>284271267.75220001</c:v>
                </c:pt>
                <c:pt idx="8">
                  <c:v>264773280.96270001</c:v>
                </c:pt>
                <c:pt idx="9">
                  <c:v>275967409.90780002</c:v>
                </c:pt>
                <c:pt idx="10">
                  <c:v>293600636.99489999</c:v>
                </c:pt>
                <c:pt idx="11">
                  <c:v>352157804.67290002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5-4582-A846-093B83F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54984"/>
        <c:axId val="176855376"/>
      </c:lineChart>
      <c:catAx>
        <c:axId val="176854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855376"/>
        <c:crosses val="autoZero"/>
        <c:auto val="1"/>
        <c:lblAlgn val="ctr"/>
        <c:lblOffset val="100"/>
        <c:noMultiLvlLbl val="0"/>
      </c:catAx>
      <c:valAx>
        <c:axId val="176855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KWh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76854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Calgary KWh - D200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'Calgary Consumption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'Calgary Consumption Data'!$A$37:$A$48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'Calgary Consumption Data'!$E$37:$E$48</c:f>
              <c:numCache>
                <c:formatCode>_(* #,##0.00_);_(* \(#,##0.00\);_(* "-"??_);_(@_)</c:formatCode>
                <c:ptCount val="12"/>
                <c:pt idx="0">
                  <c:v>51442659.828100003</c:v>
                </c:pt>
                <c:pt idx="1">
                  <c:v>49714025.089299999</c:v>
                </c:pt>
                <c:pt idx="2">
                  <c:v>47138246.155699998</c:v>
                </c:pt>
                <c:pt idx="3">
                  <c:v>42401238.311399996</c:v>
                </c:pt>
                <c:pt idx="4">
                  <c:v>44433763.426200002</c:v>
                </c:pt>
                <c:pt idx="5">
                  <c:v>40783487.197300002</c:v>
                </c:pt>
                <c:pt idx="6">
                  <c:v>46039876.231399998</c:v>
                </c:pt>
                <c:pt idx="7">
                  <c:v>45826364.329400003</c:v>
                </c:pt>
                <c:pt idx="8">
                  <c:v>42969933.395900004</c:v>
                </c:pt>
                <c:pt idx="9">
                  <c:v>42942778.7707</c:v>
                </c:pt>
                <c:pt idx="10">
                  <c:v>50334080.569200002</c:v>
                </c:pt>
                <c:pt idx="11">
                  <c:v>54771739.867700003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E-4ADF-8F57-FAFB4C2BA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56160"/>
        <c:axId val="176856552"/>
      </c:lineChart>
      <c:catAx>
        <c:axId val="1768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6856552"/>
        <c:crosses val="autoZero"/>
        <c:auto val="1"/>
        <c:lblAlgn val="ctr"/>
        <c:lblOffset val="100"/>
        <c:noMultiLvlLbl val="0"/>
      </c:catAx>
      <c:valAx>
        <c:axId val="176856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KWh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76856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Calgary KWh - D300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'Calgary Consumption Data'!$A$52:$A$63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'Calgary Consumption Data'!$A$52:$A$63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'Calgary Consumption Data'!$E$52:$E$63</c:f>
              <c:numCache>
                <c:formatCode>_(* #,##0.00_);_(* \(#,##0.00\);_(* "-"??_);_(@_)</c:formatCode>
                <c:ptCount val="12"/>
                <c:pt idx="0">
                  <c:v>126215816.6723</c:v>
                </c:pt>
                <c:pt idx="1">
                  <c:v>120578502.4619</c:v>
                </c:pt>
                <c:pt idx="2">
                  <c:v>120092341.7193</c:v>
                </c:pt>
                <c:pt idx="3">
                  <c:v>112628882.53479999</c:v>
                </c:pt>
                <c:pt idx="4">
                  <c:v>120369399.5807</c:v>
                </c:pt>
                <c:pt idx="5">
                  <c:v>112629447.3954</c:v>
                </c:pt>
                <c:pt idx="6">
                  <c:v>124143640.4686</c:v>
                </c:pt>
                <c:pt idx="7">
                  <c:v>123482506.303</c:v>
                </c:pt>
                <c:pt idx="8">
                  <c:v>118077113.8347</c:v>
                </c:pt>
                <c:pt idx="9">
                  <c:v>115862230.414</c:v>
                </c:pt>
                <c:pt idx="10">
                  <c:v>129289996.73029999</c:v>
                </c:pt>
                <c:pt idx="11">
                  <c:v>139586009.32049999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A-4797-88E0-C216393E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367624"/>
        <c:axId val="220368016"/>
      </c:lineChart>
      <c:catAx>
        <c:axId val="220367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0368016"/>
        <c:crosses val="autoZero"/>
        <c:auto val="1"/>
        <c:lblAlgn val="ctr"/>
        <c:lblOffset val="100"/>
        <c:noMultiLvlLbl val="0"/>
      </c:catAx>
      <c:valAx>
        <c:axId val="220368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KWh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220367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Calgary KWh - D310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'Calgary Consumption Data'!$A$67:$A$78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'Calgary Consumption Data'!$A$67:$A$78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'Calgary Consumption Data'!$E$67:$E$78</c:f>
              <c:numCache>
                <c:formatCode>_(* #,##0.00_);_(* \(#,##0.00\);_(* "-"??_);_(@_)</c:formatCode>
                <c:ptCount val="12"/>
                <c:pt idx="0">
                  <c:v>210812158.23449999</c:v>
                </c:pt>
                <c:pt idx="1">
                  <c:v>196118950.30849999</c:v>
                </c:pt>
                <c:pt idx="2">
                  <c:v>207036577.47099999</c:v>
                </c:pt>
                <c:pt idx="3">
                  <c:v>200128676.16549999</c:v>
                </c:pt>
                <c:pt idx="4">
                  <c:v>215130292.5695</c:v>
                </c:pt>
                <c:pt idx="5">
                  <c:v>215517645.59099999</c:v>
                </c:pt>
                <c:pt idx="6">
                  <c:v>225272227.6575</c:v>
                </c:pt>
                <c:pt idx="7">
                  <c:v>228360116.19999999</c:v>
                </c:pt>
                <c:pt idx="8">
                  <c:v>218815846.05050001</c:v>
                </c:pt>
                <c:pt idx="9">
                  <c:v>206871016.5205</c:v>
                </c:pt>
                <c:pt idx="10">
                  <c:v>198888179.9025</c:v>
                </c:pt>
                <c:pt idx="11">
                  <c:v>208115979.88350001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6-401C-9A12-C1245FE89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368800"/>
        <c:axId val="220369192"/>
      </c:lineChart>
      <c:catAx>
        <c:axId val="220368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0369192"/>
        <c:crosses val="autoZero"/>
        <c:auto val="1"/>
        <c:lblAlgn val="ctr"/>
        <c:lblOffset val="100"/>
        <c:noMultiLvlLbl val="0"/>
      </c:catAx>
      <c:valAx>
        <c:axId val="220369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KWh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22036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Calgary KWh - D410</a:t>
            </a:r>
          </a:p>
        </c:rich>
      </c:tx>
      <c:layout>
        <c:manualLayout>
          <c:xMode val="edge"/>
          <c:yMode val="edge"/>
          <c:x val="0.32827851917571338"/>
          <c:y val="3.883495145631067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'Calgary Consumption Data'!$A$82:$A$93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'Calgary Consumption Data'!$A$82:$A$93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'Calgary Consumption Data'!$E$82:$E$93</c:f>
              <c:numCache>
                <c:formatCode>_(* #,##0.00_);_(* \(#,##0.00\);_(* "-"??_);_(@_)</c:formatCode>
                <c:ptCount val="12"/>
                <c:pt idx="0">
                  <c:v>141726547.65020001</c:v>
                </c:pt>
                <c:pt idx="1">
                  <c:v>131203437.73270001</c:v>
                </c:pt>
                <c:pt idx="2">
                  <c:v>139481353.33039999</c:v>
                </c:pt>
                <c:pt idx="3">
                  <c:v>133900739.3677</c:v>
                </c:pt>
                <c:pt idx="4">
                  <c:v>142524416.6543</c:v>
                </c:pt>
                <c:pt idx="5">
                  <c:v>141124774.33219999</c:v>
                </c:pt>
                <c:pt idx="6">
                  <c:v>146934704.94749999</c:v>
                </c:pt>
                <c:pt idx="7">
                  <c:v>142996790.3396</c:v>
                </c:pt>
                <c:pt idx="8">
                  <c:v>143556755.1426</c:v>
                </c:pt>
                <c:pt idx="9">
                  <c:v>141309078.67899999</c:v>
                </c:pt>
                <c:pt idx="10">
                  <c:v>134459623.35769999</c:v>
                </c:pt>
                <c:pt idx="11">
                  <c:v>140456452.8026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6-4E80-9E66-FD9CC91AD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369976"/>
        <c:axId val="220370368"/>
      </c:lineChart>
      <c:catAx>
        <c:axId val="220369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0370368"/>
        <c:crosses val="autoZero"/>
        <c:auto val="1"/>
        <c:lblAlgn val="ctr"/>
        <c:lblOffset val="100"/>
        <c:noMultiLvlLbl val="0"/>
      </c:catAx>
      <c:valAx>
        <c:axId val="220370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KWh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220369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Calgary KWh - D500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'Calgary Consumption Data'!$A$97:$A$108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'Calgary Consumption Data'!$A$97:$A$108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'Calgary Consumption Data'!$E$97:$E$108</c:f>
              <c:numCache>
                <c:formatCode>_(* #,##0.00_);_(* \(#,##0.00\);_(* "-"??_);_(@_)</c:formatCode>
                <c:ptCount val="12"/>
                <c:pt idx="0">
                  <c:v>5318248.7982999999</c:v>
                </c:pt>
                <c:pt idx="1">
                  <c:v>4286443.2684000004</c:v>
                </c:pt>
                <c:pt idx="2">
                  <c:v>4104316.3235999998</c:v>
                </c:pt>
                <c:pt idx="3">
                  <c:v>3287183.0606</c:v>
                </c:pt>
                <c:pt idx="4">
                  <c:v>2747842.1039999998</c:v>
                </c:pt>
                <c:pt idx="5">
                  <c:v>2290401.8484</c:v>
                </c:pt>
                <c:pt idx="6">
                  <c:v>2468179.3365000002</c:v>
                </c:pt>
                <c:pt idx="7">
                  <c:v>3183161.0211</c:v>
                </c:pt>
                <c:pt idx="8">
                  <c:v>3947361.8470000001</c:v>
                </c:pt>
                <c:pt idx="9">
                  <c:v>4743218.9592000004</c:v>
                </c:pt>
                <c:pt idx="10">
                  <c:v>5224032.0789999999</c:v>
                </c:pt>
                <c:pt idx="11">
                  <c:v>5732400.8778999997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9-4BE1-8A18-777CF37B1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371152"/>
        <c:axId val="220076344"/>
      </c:lineChart>
      <c:catAx>
        <c:axId val="22037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0076344"/>
        <c:crosses val="autoZero"/>
        <c:auto val="1"/>
        <c:lblAlgn val="ctr"/>
        <c:lblOffset val="100"/>
        <c:noMultiLvlLbl val="0"/>
      </c:catAx>
      <c:valAx>
        <c:axId val="220076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KWh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22037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Calgary KWh - D600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'Calgary Consumption Data'!$A$112:$A$122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tx>
          <c:spPr>
            <a:ln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strRef>
              <c:f>'Calgary Consumption Data'!$A$112:$A$123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'Calgary Consumption Data'!$A$123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6-4860-8645-5E9E2BD5E322}"/>
            </c:ext>
          </c:extLst>
        </c:ser>
        <c:ser>
          <c:idx val="1"/>
          <c:order val="1"/>
          <c:tx>
            <c:strRef>
              <c:f>'Calgary Consumption Data'!$A$112:$A$123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'Calgary Consumption Data'!$E$112:$E$123</c:f>
              <c:numCache>
                <c:formatCode>_(* #,##0.00_);_(* \(#,##0.00\);_(* "-"??_);_(@_)</c:formatCode>
                <c:ptCount val="12"/>
                <c:pt idx="0">
                  <c:v>3325800.6995999999</c:v>
                </c:pt>
                <c:pt idx="1">
                  <c:v>1780801.3425</c:v>
                </c:pt>
                <c:pt idx="2">
                  <c:v>2557659.2993999999</c:v>
                </c:pt>
                <c:pt idx="3">
                  <c:v>3949480.7376999999</c:v>
                </c:pt>
                <c:pt idx="4">
                  <c:v>1899203.6895999999</c:v>
                </c:pt>
                <c:pt idx="5">
                  <c:v>3125156.5252999999</c:v>
                </c:pt>
                <c:pt idx="6">
                  <c:v>3091937.7743000002</c:v>
                </c:pt>
                <c:pt idx="7">
                  <c:v>4638908.7024999997</c:v>
                </c:pt>
                <c:pt idx="8">
                  <c:v>5970670.5948000001</c:v>
                </c:pt>
                <c:pt idx="9">
                  <c:v>4737870.2729000002</c:v>
                </c:pt>
                <c:pt idx="10">
                  <c:v>3490128.8297999999</c:v>
                </c:pt>
                <c:pt idx="11">
                  <c:v>1434636.0451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6-4860-8645-5E9E2BD5E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77128"/>
        <c:axId val="220077520"/>
      </c:lineChart>
      <c:catAx>
        <c:axId val="220077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0077520"/>
        <c:crosses val="autoZero"/>
        <c:auto val="1"/>
        <c:lblAlgn val="ctr"/>
        <c:lblOffset val="100"/>
        <c:noMultiLvlLbl val="0"/>
      </c:catAx>
      <c:valAx>
        <c:axId val="220077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KWh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220077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18</xdr:col>
      <xdr:colOff>600075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18</xdr:col>
      <xdr:colOff>600075</xdr:colOff>
      <xdr:row>33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18</xdr:col>
      <xdr:colOff>600075</xdr:colOff>
      <xdr:row>48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51</xdr:row>
      <xdr:rowOff>0</xdr:rowOff>
    </xdr:from>
    <xdr:to>
      <xdr:col>18</xdr:col>
      <xdr:colOff>600075</xdr:colOff>
      <xdr:row>63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18</xdr:col>
      <xdr:colOff>600075</xdr:colOff>
      <xdr:row>78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81</xdr:row>
      <xdr:rowOff>0</xdr:rowOff>
    </xdr:from>
    <xdr:to>
      <xdr:col>18</xdr:col>
      <xdr:colOff>600075</xdr:colOff>
      <xdr:row>93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96</xdr:row>
      <xdr:rowOff>0</xdr:rowOff>
    </xdr:from>
    <xdr:to>
      <xdr:col>18</xdr:col>
      <xdr:colOff>600075</xdr:colOff>
      <xdr:row>108</xdr:row>
      <xdr:rowOff>19050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600074</xdr:colOff>
      <xdr:row>111</xdr:row>
      <xdr:rowOff>9525</xdr:rowOff>
    </xdr:from>
    <xdr:to>
      <xdr:col>18</xdr:col>
      <xdr:colOff>590549</xdr:colOff>
      <xdr:row>123</xdr:row>
      <xdr:rowOff>19050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zoomScale="110" zoomScaleNormal="110" workbookViewId="0">
      <selection activeCell="W76" sqref="W76"/>
    </sheetView>
  </sheetViews>
  <sheetFormatPr defaultColWidth="9.140625" defaultRowHeight="12.75" x14ac:dyDescent="0.2"/>
  <cols>
    <col min="1" max="1" width="9.85546875" bestFit="1" customWidth="1"/>
    <col min="2" max="2" width="11.85546875" customWidth="1"/>
    <col min="3" max="3" width="9.140625" customWidth="1"/>
    <col min="4" max="4" width="8.5703125" customWidth="1"/>
    <col min="5" max="5" width="12.85546875" bestFit="1" customWidth="1"/>
    <col min="6" max="6" width="12.5703125" customWidth="1"/>
    <col min="7" max="8" width="12.85546875" bestFit="1" customWidth="1"/>
    <col min="23" max="23" width="12.85546875" bestFit="1" customWidth="1"/>
  </cols>
  <sheetData>
    <row r="1" spans="1:11" x14ac:dyDescent="0.2">
      <c r="A1" s="12" t="s">
        <v>0</v>
      </c>
      <c r="B1" s="12"/>
      <c r="C1" s="12"/>
      <c r="D1" s="12"/>
      <c r="E1" s="12"/>
      <c r="F1" s="12"/>
      <c r="G1" s="12"/>
      <c r="H1" s="12"/>
      <c r="J1" t="s">
        <v>2</v>
      </c>
      <c r="K1">
        <v>2025</v>
      </c>
    </row>
    <row r="2" spans="1:11" ht="14.25" customHeight="1" x14ac:dyDescent="0.2">
      <c r="A2" s="1"/>
      <c r="B2" s="2"/>
      <c r="C2" s="1"/>
      <c r="D2" s="11"/>
      <c r="E2" s="11"/>
      <c r="F2" s="11"/>
      <c r="G2" s="11"/>
      <c r="H2" s="11"/>
    </row>
    <row r="3" spans="1:11" x14ac:dyDescent="0.2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11" x14ac:dyDescent="0.2">
      <c r="A4" s="2"/>
      <c r="B4" s="2"/>
      <c r="C4" s="2"/>
      <c r="D4" s="2"/>
      <c r="E4" s="5"/>
      <c r="F4" s="5"/>
      <c r="G4" s="5"/>
      <c r="H4" s="5"/>
    </row>
    <row r="5" spans="1:11" x14ac:dyDescent="0.2">
      <c r="A5" s="2"/>
      <c r="B5" s="11" t="s">
        <v>9</v>
      </c>
      <c r="C5" s="11"/>
      <c r="D5" s="11"/>
      <c r="E5" s="11"/>
      <c r="F5" s="11"/>
      <c r="G5" s="11"/>
      <c r="H5" s="5"/>
    </row>
    <row r="6" spans="1:11" ht="12.2" customHeight="1" x14ac:dyDescent="0.2">
      <c r="A6" s="2"/>
      <c r="B6" s="2"/>
      <c r="C6" s="2"/>
      <c r="D6" s="2"/>
      <c r="E6" s="2"/>
      <c r="F6" s="2"/>
      <c r="G6" s="5"/>
      <c r="H6" s="5"/>
    </row>
    <row r="7" spans="1:11" x14ac:dyDescent="0.2">
      <c r="A7" s="1" t="s">
        <v>10</v>
      </c>
      <c r="B7" s="2">
        <f>$K$1</f>
        <v>2025</v>
      </c>
      <c r="C7" s="1" t="s">
        <v>11</v>
      </c>
      <c r="D7" s="6"/>
      <c r="E7" s="7">
        <f>E22+E37+E52+E67+E82+E97+E112</f>
        <v>859206011.42840004</v>
      </c>
      <c r="F7" s="7">
        <f>F22+F37+F52+F67+F82+F97+F112</f>
        <v>20905022.835200001</v>
      </c>
      <c r="G7" s="7">
        <f>G22+G37+G52+G67+G82+G97+G112</f>
        <v>-1645926.9469000001</v>
      </c>
      <c r="H7" s="7">
        <f>H22+H37+H52+H67+H82+H97+H112</f>
        <v>878465107.31669998</v>
      </c>
    </row>
    <row r="8" spans="1:11" x14ac:dyDescent="0.2">
      <c r="A8" s="1" t="s">
        <v>12</v>
      </c>
      <c r="B8" s="2">
        <f t="shared" ref="B8:B18" si="0">$K$1</f>
        <v>2025</v>
      </c>
      <c r="C8" s="1" t="s">
        <v>11</v>
      </c>
      <c r="D8" s="6"/>
      <c r="E8" s="7">
        <f t="shared" ref="E8:F18" si="1">E23+E38+E53+E68+E83+E98+E113</f>
        <v>812972066.90799987</v>
      </c>
      <c r="F8" s="7">
        <f>F23+F38+F53+F68+F83+F98+F113</f>
        <v>19853833.502099998</v>
      </c>
      <c r="G8" s="7">
        <f t="shared" ref="G8:H18" si="2">G23+G38+G53+G68+G83+G98+G113</f>
        <v>-791618.0442</v>
      </c>
      <c r="H8" s="7">
        <f t="shared" si="2"/>
        <v>832034282.36590004</v>
      </c>
    </row>
    <row r="9" spans="1:11" x14ac:dyDescent="0.2">
      <c r="A9" s="1" t="s">
        <v>13</v>
      </c>
      <c r="B9" s="2">
        <f t="shared" si="0"/>
        <v>2025</v>
      </c>
      <c r="C9" s="1" t="s">
        <v>11</v>
      </c>
      <c r="D9" s="6"/>
      <c r="E9" s="7">
        <f t="shared" si="1"/>
        <v>813159248.62189996</v>
      </c>
      <c r="F9" s="7">
        <f t="shared" si="1"/>
        <v>19642769.726200003</v>
      </c>
      <c r="G9" s="7">
        <f t="shared" si="2"/>
        <v>-2545125.2073999997</v>
      </c>
      <c r="H9" s="7">
        <f t="shared" si="2"/>
        <v>830256893.14069998</v>
      </c>
    </row>
    <row r="10" spans="1:11" x14ac:dyDescent="0.2">
      <c r="A10" s="1" t="s">
        <v>14</v>
      </c>
      <c r="B10" s="2">
        <f t="shared" si="0"/>
        <v>2025</v>
      </c>
      <c r="C10" s="1" t="s">
        <v>11</v>
      </c>
      <c r="D10" s="6"/>
      <c r="E10" s="7">
        <f t="shared" si="1"/>
        <v>758172907.95529997</v>
      </c>
      <c r="F10" s="7">
        <f t="shared" si="1"/>
        <v>18188604.392000001</v>
      </c>
      <c r="G10" s="7">
        <f t="shared" si="2"/>
        <v>-9757698.5250000004</v>
      </c>
      <c r="H10" s="7">
        <f t="shared" si="2"/>
        <v>766603813.82229996</v>
      </c>
    </row>
    <row r="11" spans="1:11" x14ac:dyDescent="0.2">
      <c r="A11" s="1" t="s">
        <v>15</v>
      </c>
      <c r="B11" s="2">
        <f t="shared" si="0"/>
        <v>2025</v>
      </c>
      <c r="C11" s="1" t="s">
        <v>11</v>
      </c>
      <c r="D11" s="6"/>
      <c r="E11" s="7">
        <f t="shared" si="1"/>
        <v>788180250.10739994</v>
      </c>
      <c r="F11" s="7">
        <f t="shared" si="1"/>
        <v>18799443.2436</v>
      </c>
      <c r="G11" s="7">
        <f t="shared" si="2"/>
        <v>-12687183.126399999</v>
      </c>
      <c r="H11" s="7">
        <f t="shared" si="2"/>
        <v>794292510.22459996</v>
      </c>
    </row>
    <row r="12" spans="1:11" x14ac:dyDescent="0.2">
      <c r="A12" s="1" t="s">
        <v>16</v>
      </c>
      <c r="B12" s="2">
        <f t="shared" si="0"/>
        <v>2025</v>
      </c>
      <c r="C12" s="1" t="s">
        <v>11</v>
      </c>
      <c r="D12" s="6"/>
      <c r="E12" s="7">
        <f t="shared" si="1"/>
        <v>779917650.49450004</v>
      </c>
      <c r="F12" s="7">
        <f t="shared" si="1"/>
        <v>18616347.601599999</v>
      </c>
      <c r="G12" s="7">
        <f t="shared" si="2"/>
        <v>-10810109.625800001</v>
      </c>
      <c r="H12" s="7">
        <f t="shared" si="2"/>
        <v>787723888.47029996</v>
      </c>
    </row>
    <row r="13" spans="1:11" x14ac:dyDescent="0.2">
      <c r="A13" s="1" t="s">
        <v>17</v>
      </c>
      <c r="B13" s="2">
        <f t="shared" si="0"/>
        <v>2025</v>
      </c>
      <c r="C13" s="1" t="s">
        <v>11</v>
      </c>
      <c r="D13" s="6"/>
      <c r="E13" s="7">
        <f t="shared" si="1"/>
        <v>825658627.74650002</v>
      </c>
      <c r="F13" s="7">
        <f t="shared" si="1"/>
        <v>19741323.242100004</v>
      </c>
      <c r="G13" s="7">
        <f t="shared" si="2"/>
        <v>-14149587.344600003</v>
      </c>
      <c r="H13" s="7">
        <f t="shared" si="2"/>
        <v>831250363.64399993</v>
      </c>
    </row>
    <row r="14" spans="1:11" x14ac:dyDescent="0.2">
      <c r="A14" s="1" t="s">
        <v>18</v>
      </c>
      <c r="B14" s="2">
        <f t="shared" si="0"/>
        <v>2025</v>
      </c>
      <c r="C14" s="1" t="s">
        <v>11</v>
      </c>
      <c r="D14" s="6"/>
      <c r="E14" s="7">
        <f t="shared" si="1"/>
        <v>832759114.64779997</v>
      </c>
      <c r="F14" s="7">
        <f t="shared" si="1"/>
        <v>19998302.027399998</v>
      </c>
      <c r="G14" s="7">
        <f t="shared" si="2"/>
        <v>-11296647.022500001</v>
      </c>
      <c r="H14" s="7">
        <f t="shared" si="2"/>
        <v>841460769.65269995</v>
      </c>
    </row>
    <row r="15" spans="1:11" x14ac:dyDescent="0.2">
      <c r="A15" s="1" t="s">
        <v>19</v>
      </c>
      <c r="B15" s="2">
        <f t="shared" si="0"/>
        <v>2025</v>
      </c>
      <c r="C15" s="1" t="s">
        <v>11</v>
      </c>
      <c r="D15" s="6"/>
      <c r="E15" s="7">
        <f t="shared" si="1"/>
        <v>798110961.82819998</v>
      </c>
      <c r="F15" s="7">
        <f t="shared" si="1"/>
        <v>19042164.483499996</v>
      </c>
      <c r="G15" s="7">
        <f t="shared" si="2"/>
        <v>-8961229.613499999</v>
      </c>
      <c r="H15" s="7">
        <f t="shared" si="2"/>
        <v>808191896.69819987</v>
      </c>
    </row>
    <row r="16" spans="1:11" x14ac:dyDescent="0.2">
      <c r="A16" s="1" t="s">
        <v>20</v>
      </c>
      <c r="B16" s="2">
        <f t="shared" si="0"/>
        <v>2025</v>
      </c>
      <c r="C16" s="1" t="s">
        <v>11</v>
      </c>
      <c r="D16" s="6"/>
      <c r="E16" s="7">
        <f t="shared" si="1"/>
        <v>792433603.52409995</v>
      </c>
      <c r="F16" s="7">
        <f t="shared" si="1"/>
        <v>19007797.9637</v>
      </c>
      <c r="G16" s="7">
        <f t="shared" si="2"/>
        <v>-8098754.5995000005</v>
      </c>
      <c r="H16" s="7">
        <f t="shared" si="2"/>
        <v>803342646.88829994</v>
      </c>
    </row>
    <row r="17" spans="1:8" x14ac:dyDescent="0.2">
      <c r="A17" s="1" t="s">
        <v>21</v>
      </c>
      <c r="B17" s="2">
        <f t="shared" si="0"/>
        <v>2025</v>
      </c>
      <c r="C17" s="1" t="s">
        <v>11</v>
      </c>
      <c r="D17" s="6"/>
      <c r="E17" s="7">
        <f t="shared" si="1"/>
        <v>815286678.46340001</v>
      </c>
      <c r="F17" s="7">
        <f t="shared" si="1"/>
        <v>19783661.421500001</v>
      </c>
      <c r="G17" s="7">
        <f t="shared" si="2"/>
        <v>-17582841.410700001</v>
      </c>
      <c r="H17" s="7">
        <f t="shared" si="2"/>
        <v>817487498.47420001</v>
      </c>
    </row>
    <row r="18" spans="1:8" x14ac:dyDescent="0.2">
      <c r="A18" s="1" t="s">
        <v>22</v>
      </c>
      <c r="B18" s="2">
        <f t="shared" si="0"/>
        <v>2025</v>
      </c>
      <c r="C18" s="1" t="s">
        <v>11</v>
      </c>
      <c r="D18" s="6"/>
      <c r="E18" s="7">
        <f t="shared" si="1"/>
        <v>902255023.47019994</v>
      </c>
      <c r="F18" s="7">
        <f t="shared" si="1"/>
        <v>22152926.923999999</v>
      </c>
      <c r="G18" s="7">
        <f t="shared" si="2"/>
        <v>-6034126.9813999999</v>
      </c>
      <c r="H18" s="7">
        <f t="shared" si="2"/>
        <v>918373823.41280007</v>
      </c>
    </row>
    <row r="19" spans="1:8" x14ac:dyDescent="0.2">
      <c r="A19" s="1"/>
      <c r="B19" s="2"/>
      <c r="C19" s="1"/>
      <c r="D19" s="6"/>
      <c r="E19" s="7"/>
      <c r="F19" s="7"/>
      <c r="G19" s="7"/>
      <c r="H19" s="7"/>
    </row>
    <row r="20" spans="1:8" x14ac:dyDescent="0.2">
      <c r="A20" s="1"/>
      <c r="C20" s="11" t="s">
        <v>23</v>
      </c>
      <c r="D20" s="11"/>
      <c r="E20" s="11"/>
      <c r="F20" s="11"/>
      <c r="G20" s="1"/>
      <c r="H20" s="7"/>
    </row>
    <row r="21" spans="1:8" x14ac:dyDescent="0.2">
      <c r="A21" s="1"/>
      <c r="B21" s="2"/>
      <c r="C21" s="1"/>
      <c r="D21" s="6"/>
      <c r="E21" s="7"/>
      <c r="F21" s="7"/>
      <c r="G21" s="7"/>
      <c r="H21" s="7"/>
    </row>
    <row r="22" spans="1:8" x14ac:dyDescent="0.2">
      <c r="A22" s="1" t="s">
        <v>10</v>
      </c>
      <c r="B22" s="2">
        <f>$K$1</f>
        <v>2025</v>
      </c>
      <c r="C22" s="1" t="s">
        <v>11</v>
      </c>
      <c r="D22" s="6" t="s">
        <v>24</v>
      </c>
      <c r="E22" s="8">
        <v>320364779.54540002</v>
      </c>
      <c r="F22" s="8">
        <v>9514833.9400999993</v>
      </c>
      <c r="G22" s="8">
        <v>-669821.95860000001</v>
      </c>
      <c r="H22" s="8">
        <v>329209791.52689999</v>
      </c>
    </row>
    <row r="23" spans="1:8" x14ac:dyDescent="0.2">
      <c r="A23" s="1" t="s">
        <v>12</v>
      </c>
      <c r="B23" s="2">
        <f t="shared" ref="B23:B33" si="3">$K$1</f>
        <v>2025</v>
      </c>
      <c r="C23" s="1" t="s">
        <v>11</v>
      </c>
      <c r="D23" s="6" t="s">
        <v>24</v>
      </c>
      <c r="E23" s="8">
        <v>309289906.70469999</v>
      </c>
      <c r="F23" s="8">
        <v>9185910.2274999991</v>
      </c>
      <c r="G23" s="8">
        <v>-324995.7377</v>
      </c>
      <c r="H23" s="8">
        <v>318150821.19450003</v>
      </c>
    </row>
    <row r="24" spans="1:8" x14ac:dyDescent="0.2">
      <c r="A24" s="1" t="s">
        <v>13</v>
      </c>
      <c r="B24" s="2">
        <f t="shared" si="3"/>
        <v>2025</v>
      </c>
      <c r="C24" s="1" t="s">
        <v>11</v>
      </c>
      <c r="D24" s="6" t="s">
        <v>24</v>
      </c>
      <c r="E24" s="8">
        <v>292748754.32249999</v>
      </c>
      <c r="F24" s="8">
        <v>8694638.0108000003</v>
      </c>
      <c r="G24" s="8">
        <v>-886106.21369999996</v>
      </c>
      <c r="H24" s="8">
        <v>300557286.1196</v>
      </c>
    </row>
    <row r="25" spans="1:8" x14ac:dyDescent="0.2">
      <c r="A25" s="1" t="s">
        <v>14</v>
      </c>
      <c r="B25" s="2">
        <f t="shared" si="3"/>
        <v>2025</v>
      </c>
      <c r="C25" s="1" t="s">
        <v>11</v>
      </c>
      <c r="D25" s="6" t="s">
        <v>24</v>
      </c>
      <c r="E25" s="8">
        <v>261876707.77759999</v>
      </c>
      <c r="F25" s="8">
        <v>7777738.2193999998</v>
      </c>
      <c r="G25" s="8">
        <v>-3388598.6927</v>
      </c>
      <c r="H25" s="8">
        <v>266265847.30430001</v>
      </c>
    </row>
    <row r="26" spans="1:8" x14ac:dyDescent="0.2">
      <c r="A26" s="1" t="s">
        <v>15</v>
      </c>
      <c r="B26" s="2">
        <f t="shared" si="3"/>
        <v>2025</v>
      </c>
      <c r="C26" s="1" t="s">
        <v>11</v>
      </c>
      <c r="D26" s="6" t="s">
        <v>24</v>
      </c>
      <c r="E26" s="9">
        <v>261075332.08309999</v>
      </c>
      <c r="F26" s="9">
        <v>7753937.3631999996</v>
      </c>
      <c r="G26" s="9">
        <v>-4206817.7215999998</v>
      </c>
      <c r="H26" s="9">
        <v>264622451.7247</v>
      </c>
    </row>
    <row r="27" spans="1:8" x14ac:dyDescent="0.2">
      <c r="A27" s="1" t="s">
        <v>16</v>
      </c>
      <c r="B27" s="2">
        <f t="shared" si="3"/>
        <v>2025</v>
      </c>
      <c r="C27" s="1" t="s">
        <v>11</v>
      </c>
      <c r="D27" s="6" t="s">
        <v>24</v>
      </c>
      <c r="E27" s="9">
        <v>264446737.6049</v>
      </c>
      <c r="F27" s="9">
        <v>7854068.1069</v>
      </c>
      <c r="G27" s="9">
        <v>-3618123.574</v>
      </c>
      <c r="H27" s="9">
        <v>268682682.13779998</v>
      </c>
    </row>
    <row r="28" spans="1:8" x14ac:dyDescent="0.2">
      <c r="A28" s="1" t="s">
        <v>17</v>
      </c>
      <c r="B28" s="2">
        <f t="shared" si="3"/>
        <v>2025</v>
      </c>
      <c r="C28" s="1" t="s">
        <v>11</v>
      </c>
      <c r="D28" s="6" t="s">
        <v>24</v>
      </c>
      <c r="E28" s="8">
        <v>277708061.33069998</v>
      </c>
      <c r="F28" s="8">
        <v>8247929.4094000002</v>
      </c>
      <c r="G28" s="8">
        <v>-4855671.82</v>
      </c>
      <c r="H28" s="8">
        <v>281100318.92009997</v>
      </c>
    </row>
    <row r="29" spans="1:8" x14ac:dyDescent="0.2">
      <c r="A29" s="1" t="s">
        <v>18</v>
      </c>
      <c r="B29" s="2">
        <f t="shared" si="3"/>
        <v>2025</v>
      </c>
      <c r="C29" s="1" t="s">
        <v>11</v>
      </c>
      <c r="D29" s="6" t="s">
        <v>24</v>
      </c>
      <c r="E29" s="8">
        <v>284271267.75220001</v>
      </c>
      <c r="F29" s="8">
        <v>8442856.6468000002</v>
      </c>
      <c r="G29" s="8">
        <v>-3855654.1974999998</v>
      </c>
      <c r="H29" s="8">
        <v>288858470.2015</v>
      </c>
    </row>
    <row r="30" spans="1:8" x14ac:dyDescent="0.2">
      <c r="A30" s="1" t="s">
        <v>19</v>
      </c>
      <c r="B30" s="2">
        <f t="shared" si="3"/>
        <v>2025</v>
      </c>
      <c r="C30" s="1" t="s">
        <v>11</v>
      </c>
      <c r="D30" s="6" t="s">
        <v>24</v>
      </c>
      <c r="E30" s="9">
        <v>264773280.96270001</v>
      </c>
      <c r="F30" s="9">
        <v>7863766.4468999999</v>
      </c>
      <c r="G30" s="9">
        <v>-2874990.0808000001</v>
      </c>
      <c r="H30" s="9">
        <v>269762057.32880002</v>
      </c>
    </row>
    <row r="31" spans="1:8" x14ac:dyDescent="0.2">
      <c r="A31" s="1" t="s">
        <v>20</v>
      </c>
      <c r="B31" s="2">
        <f t="shared" si="3"/>
        <v>2025</v>
      </c>
      <c r="C31" s="1" t="s">
        <v>11</v>
      </c>
      <c r="D31" s="6" t="s">
        <v>24</v>
      </c>
      <c r="E31" s="9">
        <v>275967409.90780002</v>
      </c>
      <c r="F31" s="9">
        <v>8196232.0829999996</v>
      </c>
      <c r="G31" s="9">
        <v>-2609928.9227999998</v>
      </c>
      <c r="H31" s="9">
        <v>281553713.06800002</v>
      </c>
    </row>
    <row r="32" spans="1:8" x14ac:dyDescent="0.2">
      <c r="A32" s="1" t="s">
        <v>21</v>
      </c>
      <c r="B32" s="2">
        <f t="shared" si="3"/>
        <v>2025</v>
      </c>
      <c r="C32" s="1" t="s">
        <v>11</v>
      </c>
      <c r="D32" s="6" t="s">
        <v>24</v>
      </c>
      <c r="E32" s="10">
        <v>293600636.99489999</v>
      </c>
      <c r="F32" s="10">
        <v>8719938.9134</v>
      </c>
      <c r="G32" s="10">
        <v>-6232360.7587000001</v>
      </c>
      <c r="H32" s="10">
        <v>296088215.14960003</v>
      </c>
    </row>
    <row r="33" spans="1:8" x14ac:dyDescent="0.2">
      <c r="A33" s="1" t="s">
        <v>22</v>
      </c>
      <c r="B33" s="2">
        <f t="shared" si="3"/>
        <v>2025</v>
      </c>
      <c r="C33" s="1" t="s">
        <v>11</v>
      </c>
      <c r="D33" s="6" t="s">
        <v>24</v>
      </c>
      <c r="E33" s="9">
        <v>352157804.67290002</v>
      </c>
      <c r="F33" s="9">
        <v>10459086.800100001</v>
      </c>
      <c r="G33" s="9">
        <v>-2314167.9243999999</v>
      </c>
      <c r="H33" s="9">
        <v>360302723.54860002</v>
      </c>
    </row>
    <row r="34" spans="1:8" x14ac:dyDescent="0.2">
      <c r="A34" s="1"/>
      <c r="B34" s="2"/>
      <c r="C34" s="1"/>
      <c r="D34" s="6"/>
      <c r="E34" s="9"/>
      <c r="F34" s="9"/>
      <c r="G34" s="9"/>
      <c r="H34" s="9"/>
    </row>
    <row r="35" spans="1:8" x14ac:dyDescent="0.2">
      <c r="A35" s="1"/>
      <c r="B35" s="2"/>
      <c r="C35" s="11" t="s">
        <v>25</v>
      </c>
      <c r="D35" s="11"/>
      <c r="E35" s="11"/>
      <c r="F35" s="11"/>
      <c r="G35" s="9"/>
      <c r="H35" s="9"/>
    </row>
    <row r="36" spans="1:8" x14ac:dyDescent="0.2">
      <c r="A36" s="1"/>
      <c r="B36" s="2"/>
      <c r="C36" s="1"/>
      <c r="D36" s="6"/>
      <c r="E36" s="9"/>
      <c r="F36" s="9"/>
      <c r="G36" s="9"/>
      <c r="H36" s="9"/>
    </row>
    <row r="37" spans="1:8" x14ac:dyDescent="0.2">
      <c r="A37" s="1" t="s">
        <v>10</v>
      </c>
      <c r="B37" s="2">
        <f>$K$1</f>
        <v>2025</v>
      </c>
      <c r="C37" s="1" t="s">
        <v>11</v>
      </c>
      <c r="D37" s="6" t="s">
        <v>26</v>
      </c>
      <c r="E37" s="8">
        <v>51442659.828100003</v>
      </c>
      <c r="F37" s="8">
        <v>1527847.071</v>
      </c>
      <c r="G37" s="8">
        <v>-89558.908100000001</v>
      </c>
      <c r="H37" s="8">
        <v>52880947.990999997</v>
      </c>
    </row>
    <row r="38" spans="1:8" x14ac:dyDescent="0.2">
      <c r="A38" s="1" t="s">
        <v>12</v>
      </c>
      <c r="B38" s="2">
        <f t="shared" ref="B38:B48" si="4">$K$1</f>
        <v>2025</v>
      </c>
      <c r="C38" s="1" t="s">
        <v>11</v>
      </c>
      <c r="D38" s="6" t="s">
        <v>26</v>
      </c>
      <c r="E38" s="9">
        <v>49714025.089299999</v>
      </c>
      <c r="F38" s="9">
        <v>1476506.5948000001</v>
      </c>
      <c r="G38" s="9">
        <v>-49744.970399999998</v>
      </c>
      <c r="H38" s="9">
        <v>51140786.713699996</v>
      </c>
    </row>
    <row r="39" spans="1:8" x14ac:dyDescent="0.2">
      <c r="A39" s="1" t="s">
        <v>13</v>
      </c>
      <c r="B39" s="2">
        <f t="shared" si="4"/>
        <v>2025</v>
      </c>
      <c r="C39" s="1" t="s">
        <v>11</v>
      </c>
      <c r="D39" s="6" t="s">
        <v>26</v>
      </c>
      <c r="E39" s="9">
        <v>47138246.155699998</v>
      </c>
      <c r="F39" s="9">
        <v>1400005.976</v>
      </c>
      <c r="G39" s="9">
        <v>-160440.6998</v>
      </c>
      <c r="H39" s="9">
        <v>48377811.431900002</v>
      </c>
    </row>
    <row r="40" spans="1:8" x14ac:dyDescent="0.2">
      <c r="A40" s="1" t="s">
        <v>14</v>
      </c>
      <c r="B40" s="2">
        <f t="shared" si="4"/>
        <v>2025</v>
      </c>
      <c r="C40" s="1" t="s">
        <v>11</v>
      </c>
      <c r="D40" s="6" t="s">
        <v>26</v>
      </c>
      <c r="E40" s="9">
        <v>42401238.311399996</v>
      </c>
      <c r="F40" s="9">
        <v>1259316.8628</v>
      </c>
      <c r="G40" s="9">
        <v>-553615.3885</v>
      </c>
      <c r="H40" s="9">
        <v>43106939.785700001</v>
      </c>
    </row>
    <row r="41" spans="1:8" x14ac:dyDescent="0.2">
      <c r="A41" s="1" t="s">
        <v>15</v>
      </c>
      <c r="B41" s="2">
        <f t="shared" si="4"/>
        <v>2025</v>
      </c>
      <c r="C41" s="1" t="s">
        <v>11</v>
      </c>
      <c r="D41" s="6" t="s">
        <v>26</v>
      </c>
      <c r="E41" s="9">
        <v>44433763.426200002</v>
      </c>
      <c r="F41" s="9">
        <v>1319682.7675999999</v>
      </c>
      <c r="G41" s="9">
        <v>-733305.97840000002</v>
      </c>
      <c r="H41" s="9">
        <v>45020140.215400003</v>
      </c>
    </row>
    <row r="42" spans="1:8" x14ac:dyDescent="0.2">
      <c r="A42" s="1" t="s">
        <v>16</v>
      </c>
      <c r="B42" s="2">
        <f t="shared" si="4"/>
        <v>2025</v>
      </c>
      <c r="C42" s="1" t="s">
        <v>11</v>
      </c>
      <c r="D42" s="6" t="s">
        <v>26</v>
      </c>
      <c r="E42" s="9">
        <v>40783487.197300002</v>
      </c>
      <c r="F42" s="9">
        <v>1211269.5899</v>
      </c>
      <c r="G42" s="9">
        <v>-589094.76439999999</v>
      </c>
      <c r="H42" s="9">
        <v>41405662.022799999</v>
      </c>
    </row>
    <row r="43" spans="1:8" x14ac:dyDescent="0.2">
      <c r="A43" s="1" t="s">
        <v>17</v>
      </c>
      <c r="B43" s="2">
        <f t="shared" si="4"/>
        <v>2025</v>
      </c>
      <c r="C43" s="1" t="s">
        <v>11</v>
      </c>
      <c r="D43" s="6" t="s">
        <v>26</v>
      </c>
      <c r="E43" s="9">
        <v>46039876.231399998</v>
      </c>
      <c r="F43" s="9">
        <v>1367384.3085</v>
      </c>
      <c r="G43" s="9">
        <v>-793742.41859999998</v>
      </c>
      <c r="H43" s="9">
        <v>46613518.121299997</v>
      </c>
    </row>
    <row r="44" spans="1:8" x14ac:dyDescent="0.2">
      <c r="A44" s="1" t="s">
        <v>18</v>
      </c>
      <c r="B44" s="2">
        <f t="shared" si="4"/>
        <v>2025</v>
      </c>
      <c r="C44" s="1" t="s">
        <v>11</v>
      </c>
      <c r="D44" s="6" t="s">
        <v>26</v>
      </c>
      <c r="E44" s="9">
        <v>45826364.329400003</v>
      </c>
      <c r="F44" s="9">
        <v>1361043.0555</v>
      </c>
      <c r="G44" s="9">
        <v>-637557.83829999994</v>
      </c>
      <c r="H44" s="9">
        <v>46549849.546599999</v>
      </c>
    </row>
    <row r="45" spans="1:8" x14ac:dyDescent="0.2">
      <c r="A45" s="1" t="s">
        <v>19</v>
      </c>
      <c r="B45" s="2">
        <f t="shared" si="4"/>
        <v>2025</v>
      </c>
      <c r="C45" s="1" t="s">
        <v>11</v>
      </c>
      <c r="D45" s="6" t="s">
        <v>26</v>
      </c>
      <c r="E45" s="9">
        <v>42969933.395900004</v>
      </c>
      <c r="F45" s="9">
        <v>1276207.0526999999</v>
      </c>
      <c r="G45" s="9">
        <v>-518126.23700000002</v>
      </c>
      <c r="H45" s="9">
        <v>43728014.211599998</v>
      </c>
    </row>
    <row r="46" spans="1:8" x14ac:dyDescent="0.2">
      <c r="A46" s="1" t="s">
        <v>20</v>
      </c>
      <c r="B46" s="2">
        <f t="shared" si="4"/>
        <v>2025</v>
      </c>
      <c r="C46" s="1" t="s">
        <v>11</v>
      </c>
      <c r="D46" s="6" t="s">
        <v>26</v>
      </c>
      <c r="E46" s="9">
        <v>42942778.7707</v>
      </c>
      <c r="F46" s="9">
        <v>1275400.544</v>
      </c>
      <c r="G46" s="9">
        <v>-504071.94540000003</v>
      </c>
      <c r="H46" s="9">
        <v>43714107.3693</v>
      </c>
    </row>
    <row r="47" spans="1:8" x14ac:dyDescent="0.2">
      <c r="A47" s="1" t="s">
        <v>21</v>
      </c>
      <c r="B47" s="2">
        <f t="shared" si="4"/>
        <v>2025</v>
      </c>
      <c r="C47" s="1" t="s">
        <v>11</v>
      </c>
      <c r="D47" s="6" t="s">
        <v>26</v>
      </c>
      <c r="E47" s="9">
        <v>50334080.569200002</v>
      </c>
      <c r="F47" s="9">
        <v>1494922.1524</v>
      </c>
      <c r="G47" s="9">
        <v>-1151209.6587</v>
      </c>
      <c r="H47" s="9">
        <v>50677793.062899999</v>
      </c>
    </row>
    <row r="48" spans="1:8" x14ac:dyDescent="0.2">
      <c r="A48" s="1" t="s">
        <v>22</v>
      </c>
      <c r="B48" s="2">
        <f t="shared" si="4"/>
        <v>2025</v>
      </c>
      <c r="C48" s="1" t="s">
        <v>11</v>
      </c>
      <c r="D48" s="6" t="s">
        <v>26</v>
      </c>
      <c r="E48" s="9">
        <v>54771739.867700003</v>
      </c>
      <c r="F48" s="9">
        <v>1626720.7228999999</v>
      </c>
      <c r="G48" s="9">
        <v>-381334.1017</v>
      </c>
      <c r="H48" s="9">
        <v>56017126.488899998</v>
      </c>
    </row>
    <row r="49" spans="1:8" x14ac:dyDescent="0.2">
      <c r="A49" s="1"/>
      <c r="B49" s="2"/>
      <c r="C49" s="1"/>
      <c r="D49" s="6"/>
      <c r="E49" s="9"/>
      <c r="F49" s="9"/>
      <c r="G49" s="9"/>
      <c r="H49" s="9"/>
    </row>
    <row r="50" spans="1:8" x14ac:dyDescent="0.2">
      <c r="A50" s="1"/>
      <c r="B50" s="2"/>
      <c r="C50" s="11" t="s">
        <v>27</v>
      </c>
      <c r="D50" s="11"/>
      <c r="E50" s="11"/>
      <c r="F50" s="11"/>
      <c r="G50" s="9"/>
      <c r="H50" s="9"/>
    </row>
    <row r="51" spans="1:8" x14ac:dyDescent="0.2">
      <c r="A51" s="1"/>
      <c r="B51" s="2"/>
      <c r="C51" s="1"/>
      <c r="D51" s="6"/>
      <c r="E51" s="9"/>
      <c r="F51" s="9"/>
      <c r="G51" s="9"/>
      <c r="H51" s="9"/>
    </row>
    <row r="52" spans="1:8" x14ac:dyDescent="0.2">
      <c r="A52" s="1" t="s">
        <v>10</v>
      </c>
      <c r="B52" s="2">
        <f>$K$1</f>
        <v>2025</v>
      </c>
      <c r="C52" s="1" t="s">
        <v>11</v>
      </c>
      <c r="D52" s="6" t="s">
        <v>28</v>
      </c>
      <c r="E52" s="9">
        <v>126215816.6723</v>
      </c>
      <c r="F52" s="9">
        <v>2978693.2979000001</v>
      </c>
      <c r="G52" s="9">
        <v>-221747.20110000001</v>
      </c>
      <c r="H52" s="9">
        <v>128972762.7691</v>
      </c>
    </row>
    <row r="53" spans="1:8" x14ac:dyDescent="0.2">
      <c r="A53" s="1" t="s">
        <v>12</v>
      </c>
      <c r="B53" s="2">
        <f t="shared" ref="B53:B63" si="5">$K$1</f>
        <v>2025</v>
      </c>
      <c r="C53" s="1" t="s">
        <v>11</v>
      </c>
      <c r="D53" s="6" t="s">
        <v>28</v>
      </c>
      <c r="E53" s="9">
        <v>120578502.4619</v>
      </c>
      <c r="F53" s="9">
        <v>2845652.6856</v>
      </c>
      <c r="G53" s="9">
        <v>-116731.92110000001</v>
      </c>
      <c r="H53" s="9">
        <v>123307423.2264</v>
      </c>
    </row>
    <row r="54" spans="1:8" x14ac:dyDescent="0.2">
      <c r="A54" s="1" t="s">
        <v>13</v>
      </c>
      <c r="B54" s="2">
        <f t="shared" si="5"/>
        <v>2025</v>
      </c>
      <c r="C54" s="1" t="s">
        <v>11</v>
      </c>
      <c r="D54" s="6" t="s">
        <v>28</v>
      </c>
      <c r="E54" s="9">
        <v>120092341.7193</v>
      </c>
      <c r="F54" s="9">
        <v>2834179.2858000002</v>
      </c>
      <c r="G54" s="9">
        <v>-399662.87729999999</v>
      </c>
      <c r="H54" s="9">
        <v>122526858.1278</v>
      </c>
    </row>
    <row r="55" spans="1:8" x14ac:dyDescent="0.2">
      <c r="A55" s="1" t="s">
        <v>14</v>
      </c>
      <c r="B55" s="2">
        <f t="shared" si="5"/>
        <v>2025</v>
      </c>
      <c r="C55" s="1" t="s">
        <v>11</v>
      </c>
      <c r="D55" s="6" t="s">
        <v>28</v>
      </c>
      <c r="E55" s="9">
        <v>112628882.53479999</v>
      </c>
      <c r="F55" s="9">
        <v>2658041.6362000001</v>
      </c>
      <c r="G55" s="9">
        <v>-1457140.4273999999</v>
      </c>
      <c r="H55" s="9">
        <v>113829783.7436</v>
      </c>
    </row>
    <row r="56" spans="1:8" x14ac:dyDescent="0.2">
      <c r="A56" s="1" t="s">
        <v>15</v>
      </c>
      <c r="B56" s="2">
        <f t="shared" si="5"/>
        <v>2025</v>
      </c>
      <c r="C56" s="1" t="s">
        <v>11</v>
      </c>
      <c r="D56" s="6" t="s">
        <v>28</v>
      </c>
      <c r="E56" s="9">
        <v>120369399.5807</v>
      </c>
      <c r="F56" s="9">
        <v>2840717.8572999998</v>
      </c>
      <c r="G56" s="9">
        <v>-1960864.5109999999</v>
      </c>
      <c r="H56" s="9">
        <v>121249252.927</v>
      </c>
    </row>
    <row r="57" spans="1:8" x14ac:dyDescent="0.2">
      <c r="A57" s="1" t="s">
        <v>16</v>
      </c>
      <c r="B57" s="2">
        <f t="shared" si="5"/>
        <v>2025</v>
      </c>
      <c r="C57" s="1" t="s">
        <v>11</v>
      </c>
      <c r="D57" s="6" t="s">
        <v>28</v>
      </c>
      <c r="E57" s="9">
        <v>112629447.3954</v>
      </c>
      <c r="F57" s="9">
        <v>2658054.9805999999</v>
      </c>
      <c r="G57" s="9">
        <v>-1601059.8857</v>
      </c>
      <c r="H57" s="9">
        <v>113686442.4903</v>
      </c>
    </row>
    <row r="58" spans="1:8" x14ac:dyDescent="0.2">
      <c r="A58" s="1" t="s">
        <v>17</v>
      </c>
      <c r="B58" s="2">
        <f t="shared" si="5"/>
        <v>2025</v>
      </c>
      <c r="C58" s="1" t="s">
        <v>11</v>
      </c>
      <c r="D58" s="6" t="s">
        <v>28</v>
      </c>
      <c r="E58" s="9">
        <v>124143640.4686</v>
      </c>
      <c r="F58" s="9">
        <v>2929789.9309</v>
      </c>
      <c r="G58" s="9">
        <v>-2120275.6383000002</v>
      </c>
      <c r="H58" s="9">
        <v>124953154.7612</v>
      </c>
    </row>
    <row r="59" spans="1:8" x14ac:dyDescent="0.2">
      <c r="A59" s="1" t="s">
        <v>18</v>
      </c>
      <c r="B59" s="2">
        <f t="shared" si="5"/>
        <v>2025</v>
      </c>
      <c r="C59" s="1" t="s">
        <v>11</v>
      </c>
      <c r="D59" s="6" t="s">
        <v>28</v>
      </c>
      <c r="E59" s="9">
        <v>123482506.303</v>
      </c>
      <c r="F59" s="9">
        <v>2914187.1707000001</v>
      </c>
      <c r="G59" s="9">
        <v>-1696972.9979000001</v>
      </c>
      <c r="H59" s="9">
        <v>124699720.47579999</v>
      </c>
    </row>
    <row r="60" spans="1:8" x14ac:dyDescent="0.2">
      <c r="A60" s="1" t="s">
        <v>19</v>
      </c>
      <c r="B60" s="2">
        <f t="shared" si="5"/>
        <v>2025</v>
      </c>
      <c r="C60" s="1" t="s">
        <v>11</v>
      </c>
      <c r="D60" s="6" t="s">
        <v>28</v>
      </c>
      <c r="E60" s="9">
        <v>118077113.8347</v>
      </c>
      <c r="F60" s="9">
        <v>2786619.8827999998</v>
      </c>
      <c r="G60" s="9">
        <v>-1391342.2381</v>
      </c>
      <c r="H60" s="9">
        <v>119472391.47939999</v>
      </c>
    </row>
    <row r="61" spans="1:8" x14ac:dyDescent="0.2">
      <c r="A61" s="1" t="s">
        <v>20</v>
      </c>
      <c r="B61" s="2">
        <f t="shared" si="5"/>
        <v>2025</v>
      </c>
      <c r="C61" s="1" t="s">
        <v>11</v>
      </c>
      <c r="D61" s="6" t="s">
        <v>28</v>
      </c>
      <c r="E61" s="9">
        <v>115862230.414</v>
      </c>
      <c r="F61" s="9">
        <v>2734348.6408000002</v>
      </c>
      <c r="G61" s="9">
        <v>-1307657.4465999999</v>
      </c>
      <c r="H61" s="9">
        <v>117288921.6082</v>
      </c>
    </row>
    <row r="62" spans="1:8" x14ac:dyDescent="0.2">
      <c r="A62" s="1" t="s">
        <v>21</v>
      </c>
      <c r="B62" s="2">
        <f t="shared" si="5"/>
        <v>2025</v>
      </c>
      <c r="C62" s="1" t="s">
        <v>11</v>
      </c>
      <c r="D62" s="6" t="s">
        <v>28</v>
      </c>
      <c r="E62" s="9">
        <v>129289996.73029999</v>
      </c>
      <c r="F62" s="9">
        <v>3051243.9517000001</v>
      </c>
      <c r="G62" s="9">
        <v>-2899009.3437000001</v>
      </c>
      <c r="H62" s="9">
        <v>129442231.3383</v>
      </c>
    </row>
    <row r="63" spans="1:8" x14ac:dyDescent="0.2">
      <c r="A63" s="1" t="s">
        <v>22</v>
      </c>
      <c r="B63" s="2">
        <f t="shared" si="5"/>
        <v>2025</v>
      </c>
      <c r="C63" s="1" t="s">
        <v>11</v>
      </c>
      <c r="D63" s="6" t="s">
        <v>28</v>
      </c>
      <c r="E63" s="9">
        <v>139586009.32049999</v>
      </c>
      <c r="F63" s="9">
        <v>3294229.8366</v>
      </c>
      <c r="G63" s="9">
        <v>-956897.87520000001</v>
      </c>
      <c r="H63" s="9">
        <v>141923341.28189999</v>
      </c>
    </row>
    <row r="64" spans="1:8" x14ac:dyDescent="0.2">
      <c r="A64" s="1"/>
      <c r="B64" s="2"/>
      <c r="C64" s="1"/>
      <c r="D64" s="6"/>
      <c r="E64" s="9"/>
      <c r="F64" s="9"/>
      <c r="G64" s="9"/>
      <c r="H64" s="9"/>
    </row>
    <row r="65" spans="1:8" x14ac:dyDescent="0.2">
      <c r="A65" s="1"/>
      <c r="B65" s="2"/>
      <c r="C65" s="11" t="s">
        <v>29</v>
      </c>
      <c r="D65" s="11"/>
      <c r="E65" s="11"/>
      <c r="F65" s="11"/>
      <c r="G65" s="9"/>
      <c r="H65" s="9"/>
    </row>
    <row r="66" spans="1:8" ht="12.2" customHeight="1" x14ac:dyDescent="0.2">
      <c r="A66" s="1"/>
      <c r="B66" s="2"/>
      <c r="C66" s="1"/>
      <c r="D66" s="6"/>
      <c r="E66" s="9"/>
      <c r="F66" s="9"/>
      <c r="G66" s="9"/>
      <c r="H66" s="9"/>
    </row>
    <row r="67" spans="1:8" ht="13.7" customHeight="1" x14ac:dyDescent="0.2">
      <c r="A67" s="1" t="s">
        <v>10</v>
      </c>
      <c r="B67" s="2">
        <f>$K$1</f>
        <v>2025</v>
      </c>
      <c r="C67" s="1" t="s">
        <v>11</v>
      </c>
      <c r="D67" s="6" t="s">
        <v>30</v>
      </c>
      <c r="E67" s="9">
        <v>210812158.23449999</v>
      </c>
      <c r="F67" s="9">
        <v>4975166.9490999999</v>
      </c>
      <c r="G67" s="9">
        <v>-384566.95079999999</v>
      </c>
      <c r="H67" s="9">
        <v>215402758.23280001</v>
      </c>
    </row>
    <row r="68" spans="1:8" x14ac:dyDescent="0.2">
      <c r="A68" s="1" t="s">
        <v>12</v>
      </c>
      <c r="B68" s="2">
        <f t="shared" ref="B68:B78" si="6">$K$1</f>
        <v>2025</v>
      </c>
      <c r="C68" s="1" t="s">
        <v>11</v>
      </c>
      <c r="D68" s="6" t="s">
        <v>30</v>
      </c>
      <c r="E68" s="9">
        <v>196118950.30849999</v>
      </c>
      <c r="F68" s="9">
        <v>4628407.2407999998</v>
      </c>
      <c r="G68" s="9">
        <v>-177495.538</v>
      </c>
      <c r="H68" s="9">
        <v>200569862.0113</v>
      </c>
    </row>
    <row r="69" spans="1:8" x14ac:dyDescent="0.2">
      <c r="A69" s="1" t="s">
        <v>13</v>
      </c>
      <c r="B69" s="2">
        <f t="shared" si="6"/>
        <v>2025</v>
      </c>
      <c r="C69" s="1" t="s">
        <v>11</v>
      </c>
      <c r="D69" s="6" t="s">
        <v>30</v>
      </c>
      <c r="E69" s="9">
        <v>207036577.47099999</v>
      </c>
      <c r="F69" s="9">
        <v>4886063.2465000004</v>
      </c>
      <c r="G69" s="9">
        <v>-653370.85809999995</v>
      </c>
      <c r="H69" s="9">
        <v>211269269.8594</v>
      </c>
    </row>
    <row r="70" spans="1:8" x14ac:dyDescent="0.2">
      <c r="A70" s="1" t="s">
        <v>14</v>
      </c>
      <c r="B70" s="2">
        <f t="shared" si="6"/>
        <v>2025</v>
      </c>
      <c r="C70" s="1" t="s">
        <v>11</v>
      </c>
      <c r="D70" s="6" t="s">
        <v>30</v>
      </c>
      <c r="E70" s="9">
        <v>200128676.16549999</v>
      </c>
      <c r="F70" s="9">
        <v>4723036.7741</v>
      </c>
      <c r="G70" s="9">
        <v>-2566701.5326999999</v>
      </c>
      <c r="H70" s="9">
        <v>202285011.40689999</v>
      </c>
    </row>
    <row r="71" spans="1:8" x14ac:dyDescent="0.2">
      <c r="A71" s="1" t="s">
        <v>15</v>
      </c>
      <c r="B71" s="2">
        <f t="shared" si="6"/>
        <v>2025</v>
      </c>
      <c r="C71" s="1" t="s">
        <v>11</v>
      </c>
      <c r="D71" s="6" t="s">
        <v>30</v>
      </c>
      <c r="E71" s="9">
        <v>215130292.5695</v>
      </c>
      <c r="F71" s="9">
        <v>5077074.9199000001</v>
      </c>
      <c r="G71" s="9">
        <v>-3451064.8519000001</v>
      </c>
      <c r="H71" s="9">
        <v>216756302.63749999</v>
      </c>
    </row>
    <row r="72" spans="1:8" x14ac:dyDescent="0.2">
      <c r="A72" s="1" t="s">
        <v>16</v>
      </c>
      <c r="B72" s="2">
        <f t="shared" si="6"/>
        <v>2025</v>
      </c>
      <c r="C72" s="1" t="s">
        <v>11</v>
      </c>
      <c r="D72" s="6" t="s">
        <v>30</v>
      </c>
      <c r="E72" s="9">
        <v>215517645.59099999</v>
      </c>
      <c r="F72" s="9">
        <v>5086216.4554000003</v>
      </c>
      <c r="G72" s="9">
        <v>-2994159.6213000002</v>
      </c>
      <c r="H72" s="9">
        <v>217609702.4251</v>
      </c>
    </row>
    <row r="73" spans="1:8" x14ac:dyDescent="0.2">
      <c r="A73" s="1" t="s">
        <v>17</v>
      </c>
      <c r="B73" s="2">
        <f t="shared" si="6"/>
        <v>2025</v>
      </c>
      <c r="C73" s="1" t="s">
        <v>11</v>
      </c>
      <c r="D73" s="6" t="s">
        <v>30</v>
      </c>
      <c r="E73" s="9">
        <v>225272227.6575</v>
      </c>
      <c r="F73" s="9">
        <v>5316424.5855</v>
      </c>
      <c r="G73" s="9">
        <v>-3817766.1686999998</v>
      </c>
      <c r="H73" s="9">
        <v>226770886.07429999</v>
      </c>
    </row>
    <row r="74" spans="1:8" x14ac:dyDescent="0.2">
      <c r="A74" s="1" t="s">
        <v>18</v>
      </c>
      <c r="B74" s="2">
        <f t="shared" si="6"/>
        <v>2025</v>
      </c>
      <c r="C74" s="1" t="s">
        <v>11</v>
      </c>
      <c r="D74" s="6" t="s">
        <v>30</v>
      </c>
      <c r="E74" s="9">
        <v>228360116.19999999</v>
      </c>
      <c r="F74" s="9">
        <v>5389298.7569000004</v>
      </c>
      <c r="G74" s="9">
        <v>-3092915.1760999998</v>
      </c>
      <c r="H74" s="9">
        <v>230656499.78080001</v>
      </c>
    </row>
    <row r="75" spans="1:8" x14ac:dyDescent="0.2">
      <c r="A75" s="1" t="s">
        <v>19</v>
      </c>
      <c r="B75" s="2">
        <f t="shared" si="6"/>
        <v>2025</v>
      </c>
      <c r="C75" s="1" t="s">
        <v>11</v>
      </c>
      <c r="D75" s="6" t="s">
        <v>30</v>
      </c>
      <c r="E75" s="9">
        <v>218815846.05050001</v>
      </c>
      <c r="F75" s="9">
        <v>5164053.9933000002</v>
      </c>
      <c r="G75" s="9">
        <v>-2477260.1414000001</v>
      </c>
      <c r="H75" s="9">
        <v>221502639.90239999</v>
      </c>
    </row>
    <row r="76" spans="1:8" x14ac:dyDescent="0.2">
      <c r="A76" s="1" t="s">
        <v>20</v>
      </c>
      <c r="B76" s="2">
        <f t="shared" si="6"/>
        <v>2025</v>
      </c>
      <c r="C76" s="1" t="s">
        <v>11</v>
      </c>
      <c r="D76" s="6" t="s">
        <v>30</v>
      </c>
      <c r="E76" s="9">
        <v>206871016.5205</v>
      </c>
      <c r="F76" s="9">
        <v>4882156.0192999998</v>
      </c>
      <c r="G76" s="9">
        <v>-2161266.5797000001</v>
      </c>
      <c r="H76" s="9">
        <v>209591905.9601</v>
      </c>
    </row>
    <row r="77" spans="1:8" x14ac:dyDescent="0.2">
      <c r="A77" s="1" t="s">
        <v>21</v>
      </c>
      <c r="B77" s="2">
        <f t="shared" si="6"/>
        <v>2025</v>
      </c>
      <c r="C77" s="1" t="s">
        <v>11</v>
      </c>
      <c r="D77" s="6" t="s">
        <v>30</v>
      </c>
      <c r="E77" s="9">
        <v>198888179.9025</v>
      </c>
      <c r="F77" s="9">
        <v>4693761.0745999999</v>
      </c>
      <c r="G77" s="9">
        <v>-4278532.0702999998</v>
      </c>
      <c r="H77" s="9">
        <v>199303408.9068</v>
      </c>
    </row>
    <row r="78" spans="1:8" x14ac:dyDescent="0.2">
      <c r="A78" s="1" t="s">
        <v>22</v>
      </c>
      <c r="B78" s="2">
        <f t="shared" si="6"/>
        <v>2025</v>
      </c>
      <c r="C78" s="1" t="s">
        <v>11</v>
      </c>
      <c r="D78" s="6" t="s">
        <v>30</v>
      </c>
      <c r="E78" s="9">
        <v>208115979.88350001</v>
      </c>
      <c r="F78" s="9">
        <v>4911537.1503999997</v>
      </c>
      <c r="G78" s="9">
        <v>-1402683.3729999999</v>
      </c>
      <c r="H78" s="9">
        <v>211624833.6609</v>
      </c>
    </row>
    <row r="79" spans="1:8" x14ac:dyDescent="0.2">
      <c r="A79" s="1"/>
      <c r="B79" s="2"/>
      <c r="C79" s="1"/>
      <c r="D79" s="6"/>
      <c r="E79" s="9"/>
      <c r="F79" s="9"/>
      <c r="G79" s="9"/>
      <c r="H79" s="9"/>
    </row>
    <row r="80" spans="1:8" x14ac:dyDescent="0.2">
      <c r="A80" s="1"/>
      <c r="B80" s="2"/>
      <c r="C80" s="11" t="s">
        <v>31</v>
      </c>
      <c r="D80" s="11"/>
      <c r="E80" s="11"/>
      <c r="F80" s="11"/>
      <c r="G80" s="9"/>
      <c r="H80" s="9"/>
    </row>
    <row r="81" spans="1:8" x14ac:dyDescent="0.2">
      <c r="A81" s="1"/>
      <c r="B81" s="2"/>
      <c r="C81" s="1"/>
      <c r="D81" s="6"/>
      <c r="E81" s="9"/>
      <c r="F81" s="9"/>
      <c r="G81" s="9"/>
      <c r="H81" s="9"/>
    </row>
    <row r="82" spans="1:8" x14ac:dyDescent="0.2">
      <c r="A82" s="1" t="s">
        <v>10</v>
      </c>
      <c r="B82" s="2">
        <f>$K$1</f>
        <v>2025</v>
      </c>
      <c r="C82" s="1" t="s">
        <v>11</v>
      </c>
      <c r="D82" s="6" t="s">
        <v>32</v>
      </c>
      <c r="E82" s="9">
        <v>141726547.65020001</v>
      </c>
      <c r="F82" s="9">
        <v>1672373.2699</v>
      </c>
      <c r="G82" s="9">
        <v>-260505.19279999999</v>
      </c>
      <c r="H82" s="9">
        <v>143138415.72729999</v>
      </c>
    </row>
    <row r="83" spans="1:8" x14ac:dyDescent="0.2">
      <c r="A83" s="1" t="s">
        <v>12</v>
      </c>
      <c r="B83" s="2">
        <f t="shared" ref="B83:B93" si="7">$K$1</f>
        <v>2025</v>
      </c>
      <c r="C83" s="1" t="s">
        <v>11</v>
      </c>
      <c r="D83" s="6" t="s">
        <v>32</v>
      </c>
      <c r="E83" s="9">
        <v>131203437.73270001</v>
      </c>
      <c r="F83" s="9">
        <v>1548200.5748999999</v>
      </c>
      <c r="G83" s="9">
        <v>-116842.50569999999</v>
      </c>
      <c r="H83" s="9">
        <v>132634795.8019</v>
      </c>
    </row>
    <row r="84" spans="1:8" x14ac:dyDescent="0.2">
      <c r="A84" s="1" t="s">
        <v>13</v>
      </c>
      <c r="B84" s="2">
        <f t="shared" si="7"/>
        <v>2025</v>
      </c>
      <c r="C84" s="1" t="s">
        <v>11</v>
      </c>
      <c r="D84" s="6" t="s">
        <v>32</v>
      </c>
      <c r="E84" s="9">
        <v>139481353.33039999</v>
      </c>
      <c r="F84" s="9">
        <v>1645879.9786</v>
      </c>
      <c r="G84" s="9">
        <v>-430286.88020000001</v>
      </c>
      <c r="H84" s="9">
        <v>140696946.42879999</v>
      </c>
    </row>
    <row r="85" spans="1:8" x14ac:dyDescent="0.2">
      <c r="A85" s="1" t="s">
        <v>14</v>
      </c>
      <c r="B85" s="2">
        <f t="shared" si="7"/>
        <v>2025</v>
      </c>
      <c r="C85" s="1" t="s">
        <v>11</v>
      </c>
      <c r="D85" s="6" t="s">
        <v>32</v>
      </c>
      <c r="E85" s="9">
        <v>133900739.3677</v>
      </c>
      <c r="F85" s="9">
        <v>1580028.7328999999</v>
      </c>
      <c r="G85" s="9">
        <v>-1698986.7149</v>
      </c>
      <c r="H85" s="9">
        <v>133781781.3857</v>
      </c>
    </row>
    <row r="86" spans="1:8" x14ac:dyDescent="0.2">
      <c r="A86" s="1" t="s">
        <v>15</v>
      </c>
      <c r="B86" s="2">
        <f t="shared" si="7"/>
        <v>2025</v>
      </c>
      <c r="C86" s="1" t="s">
        <v>11</v>
      </c>
      <c r="D86" s="6" t="s">
        <v>32</v>
      </c>
      <c r="E86" s="9">
        <v>142524416.6543</v>
      </c>
      <c r="F86" s="9">
        <v>1681788.1242</v>
      </c>
      <c r="G86" s="9">
        <v>-2262306.5495000002</v>
      </c>
      <c r="H86" s="9">
        <v>141943898.229</v>
      </c>
    </row>
    <row r="87" spans="1:8" x14ac:dyDescent="0.2">
      <c r="A87" s="1" t="s">
        <v>16</v>
      </c>
      <c r="B87" s="2">
        <f t="shared" si="7"/>
        <v>2025</v>
      </c>
      <c r="C87" s="1" t="s">
        <v>11</v>
      </c>
      <c r="D87" s="6" t="s">
        <v>32</v>
      </c>
      <c r="E87" s="9">
        <v>141124774.33219999</v>
      </c>
      <c r="F87" s="9">
        <v>1665272.3459000001</v>
      </c>
      <c r="G87" s="9">
        <v>-1936360.9399000001</v>
      </c>
      <c r="H87" s="9">
        <v>140853685.73820001</v>
      </c>
    </row>
    <row r="88" spans="1:8" x14ac:dyDescent="0.2">
      <c r="A88" s="1" t="s">
        <v>17</v>
      </c>
      <c r="B88" s="2">
        <f t="shared" si="7"/>
        <v>2025</v>
      </c>
      <c r="C88" s="1" t="s">
        <v>11</v>
      </c>
      <c r="D88" s="6" t="s">
        <v>32</v>
      </c>
      <c r="E88" s="9">
        <v>146934704.94749999</v>
      </c>
      <c r="F88" s="9">
        <v>1733829.5245000001</v>
      </c>
      <c r="G88" s="9">
        <v>-2467965.1057000002</v>
      </c>
      <c r="H88" s="9">
        <v>146200569.36629999</v>
      </c>
    </row>
    <row r="89" spans="1:8" x14ac:dyDescent="0.2">
      <c r="A89" s="1" t="s">
        <v>18</v>
      </c>
      <c r="B89" s="2">
        <f t="shared" si="7"/>
        <v>2025</v>
      </c>
      <c r="C89" s="1" t="s">
        <v>11</v>
      </c>
      <c r="D89" s="6" t="s">
        <v>32</v>
      </c>
      <c r="E89" s="9">
        <v>142996790.3396</v>
      </c>
      <c r="F89" s="9">
        <v>1687362.1298</v>
      </c>
      <c r="G89" s="9">
        <v>-1911254.8056999999</v>
      </c>
      <c r="H89" s="9">
        <v>142772897.66370001</v>
      </c>
    </row>
    <row r="90" spans="1:8" x14ac:dyDescent="0.2">
      <c r="A90" s="1" t="s">
        <v>19</v>
      </c>
      <c r="B90" s="2">
        <f t="shared" si="7"/>
        <v>2025</v>
      </c>
      <c r="C90" s="1" t="s">
        <v>11</v>
      </c>
      <c r="D90" s="6" t="s">
        <v>32</v>
      </c>
      <c r="E90" s="9">
        <v>143556755.1426</v>
      </c>
      <c r="F90" s="9">
        <v>1693969.7202000001</v>
      </c>
      <c r="G90" s="9">
        <v>-1593620.3883</v>
      </c>
      <c r="H90" s="9">
        <v>143657104.4745</v>
      </c>
    </row>
    <row r="91" spans="1:8" x14ac:dyDescent="0.2">
      <c r="A91" s="1" t="s">
        <v>20</v>
      </c>
      <c r="B91" s="2">
        <f t="shared" si="7"/>
        <v>2025</v>
      </c>
      <c r="C91" s="1" t="s">
        <v>11</v>
      </c>
      <c r="D91" s="6" t="s">
        <v>32</v>
      </c>
      <c r="E91" s="9">
        <v>141309078.67899999</v>
      </c>
      <c r="F91" s="9">
        <v>1667447.1391</v>
      </c>
      <c r="G91" s="9">
        <v>-1433316.1272</v>
      </c>
      <c r="H91" s="9">
        <v>141543209.6909</v>
      </c>
    </row>
    <row r="92" spans="1:8" x14ac:dyDescent="0.2">
      <c r="A92" s="1" t="s">
        <v>21</v>
      </c>
      <c r="B92" s="2">
        <f t="shared" si="7"/>
        <v>2025</v>
      </c>
      <c r="C92" s="1" t="s">
        <v>11</v>
      </c>
      <c r="D92" s="6" t="s">
        <v>32</v>
      </c>
      <c r="E92" s="9">
        <v>134459623.35769999</v>
      </c>
      <c r="F92" s="9">
        <v>1586623.5697000001</v>
      </c>
      <c r="G92" s="9">
        <v>-2843983.5177000002</v>
      </c>
      <c r="H92" s="9">
        <v>133202263.40970001</v>
      </c>
    </row>
    <row r="93" spans="1:8" x14ac:dyDescent="0.2">
      <c r="A93" s="1" t="s">
        <v>22</v>
      </c>
      <c r="B93" s="2">
        <f t="shared" si="7"/>
        <v>2025</v>
      </c>
      <c r="C93" s="1" t="s">
        <v>11</v>
      </c>
      <c r="D93" s="6" t="s">
        <v>32</v>
      </c>
      <c r="E93" s="9">
        <v>140456452.8026</v>
      </c>
      <c r="F93" s="9">
        <v>1657386.1539</v>
      </c>
      <c r="G93" s="9">
        <v>-932981.70550000004</v>
      </c>
      <c r="H93" s="9">
        <v>141180857.25099999</v>
      </c>
    </row>
    <row r="94" spans="1:8" x14ac:dyDescent="0.2">
      <c r="A94" s="1"/>
      <c r="B94" s="2"/>
      <c r="C94" s="1"/>
      <c r="D94" s="6"/>
      <c r="E94" s="9"/>
      <c r="F94" s="9"/>
      <c r="G94" s="9"/>
      <c r="H94" s="9"/>
    </row>
    <row r="95" spans="1:8" x14ac:dyDescent="0.2">
      <c r="A95" s="1"/>
      <c r="B95" s="2"/>
      <c r="C95" s="11" t="s">
        <v>33</v>
      </c>
      <c r="D95" s="11"/>
      <c r="E95" s="11"/>
      <c r="F95" s="11"/>
      <c r="G95" s="9"/>
      <c r="H95" s="9"/>
    </row>
    <row r="96" spans="1:8" x14ac:dyDescent="0.2">
      <c r="A96" s="1"/>
      <c r="B96" s="2"/>
      <c r="C96" s="1"/>
      <c r="D96" s="6"/>
      <c r="E96" s="9"/>
      <c r="F96" s="9"/>
      <c r="G96" s="9"/>
      <c r="H96" s="9"/>
    </row>
    <row r="97" spans="1:8" ht="12.75" customHeight="1" x14ac:dyDescent="0.2">
      <c r="A97" s="1" t="s">
        <v>10</v>
      </c>
      <c r="B97" s="2">
        <f>$K$1</f>
        <v>2025</v>
      </c>
      <c r="C97" s="1" t="s">
        <v>11</v>
      </c>
      <c r="D97" s="6" t="s">
        <v>34</v>
      </c>
      <c r="E97" s="9">
        <v>5318248.7982999999</v>
      </c>
      <c r="F97" s="9">
        <v>157951.98929999999</v>
      </c>
      <c r="G97" s="9">
        <v>-13218.951800000001</v>
      </c>
      <c r="H97" s="9">
        <v>5462981.8357999995</v>
      </c>
    </row>
    <row r="98" spans="1:8" x14ac:dyDescent="0.2">
      <c r="A98" s="1" t="s">
        <v>12</v>
      </c>
      <c r="B98" s="2">
        <f t="shared" ref="B98:B108" si="8">$K$1</f>
        <v>2025</v>
      </c>
      <c r="C98" s="1" t="s">
        <v>11</v>
      </c>
      <c r="D98" s="6" t="s">
        <v>34</v>
      </c>
      <c r="E98" s="9">
        <v>4286443.2684000004</v>
      </c>
      <c r="F98" s="9">
        <v>127307.3489</v>
      </c>
      <c r="G98" s="9">
        <v>-4352.7584999999999</v>
      </c>
      <c r="H98" s="9">
        <v>4409397.8587999996</v>
      </c>
    </row>
    <row r="99" spans="1:8" x14ac:dyDescent="0.2">
      <c r="A99" s="1" t="s">
        <v>13</v>
      </c>
      <c r="B99" s="2">
        <f t="shared" si="8"/>
        <v>2025</v>
      </c>
      <c r="C99" s="1" t="s">
        <v>11</v>
      </c>
      <c r="D99" s="6" t="s">
        <v>34</v>
      </c>
      <c r="E99" s="9">
        <v>4104316.3235999998</v>
      </c>
      <c r="F99" s="9">
        <v>121898.2349</v>
      </c>
      <c r="G99" s="9">
        <v>-9795.8690000000006</v>
      </c>
      <c r="H99" s="9">
        <v>4216418.6895000003</v>
      </c>
    </row>
    <row r="100" spans="1:8" x14ac:dyDescent="0.2">
      <c r="A100" s="1" t="s">
        <v>14</v>
      </c>
      <c r="B100" s="2">
        <f t="shared" si="8"/>
        <v>2025</v>
      </c>
      <c r="C100" s="1" t="s">
        <v>11</v>
      </c>
      <c r="D100" s="6" t="s">
        <v>34</v>
      </c>
      <c r="E100" s="9">
        <v>3287183.0606</v>
      </c>
      <c r="F100" s="9">
        <v>97629.3701</v>
      </c>
      <c r="G100" s="9">
        <v>-41499.117700000003</v>
      </c>
      <c r="H100" s="9">
        <v>3343313.3130000001</v>
      </c>
    </row>
    <row r="101" spans="1:8" x14ac:dyDescent="0.2">
      <c r="A101" s="1" t="s">
        <v>15</v>
      </c>
      <c r="B101" s="2">
        <f t="shared" si="8"/>
        <v>2025</v>
      </c>
      <c r="C101" s="1" t="s">
        <v>11</v>
      </c>
      <c r="D101" s="6" t="s">
        <v>34</v>
      </c>
      <c r="E101" s="9">
        <v>2747842.1039999998</v>
      </c>
      <c r="F101" s="9">
        <v>81610.926000000007</v>
      </c>
      <c r="G101" s="9">
        <v>-42792.609199999999</v>
      </c>
      <c r="H101" s="9">
        <v>2786660.4208</v>
      </c>
    </row>
    <row r="102" spans="1:8" x14ac:dyDescent="0.2">
      <c r="A102" s="1" t="s">
        <v>16</v>
      </c>
      <c r="B102" s="2">
        <f t="shared" si="8"/>
        <v>2025</v>
      </c>
      <c r="C102" s="1" t="s">
        <v>11</v>
      </c>
      <c r="D102" s="6" t="s">
        <v>34</v>
      </c>
      <c r="E102" s="9">
        <v>2290401.8484</v>
      </c>
      <c r="F102" s="9">
        <v>68024.945800000001</v>
      </c>
      <c r="G102" s="9">
        <v>-30819.4408</v>
      </c>
      <c r="H102" s="9">
        <v>2327607.3533999999</v>
      </c>
    </row>
    <row r="103" spans="1:8" x14ac:dyDescent="0.2">
      <c r="A103" s="1" t="s">
        <v>17</v>
      </c>
      <c r="B103" s="2">
        <f t="shared" si="8"/>
        <v>2025</v>
      </c>
      <c r="C103" s="1" t="s">
        <v>11</v>
      </c>
      <c r="D103" s="6" t="s">
        <v>34</v>
      </c>
      <c r="E103" s="9">
        <v>2468179.3365000002</v>
      </c>
      <c r="F103" s="9">
        <v>73304.945500000002</v>
      </c>
      <c r="G103" s="9">
        <v>-41949.287900000003</v>
      </c>
      <c r="H103" s="9">
        <v>2499534.9940999998</v>
      </c>
    </row>
    <row r="104" spans="1:8" x14ac:dyDescent="0.2">
      <c r="A104" s="1" t="s">
        <v>18</v>
      </c>
      <c r="B104" s="2">
        <f t="shared" si="8"/>
        <v>2025</v>
      </c>
      <c r="C104" s="1" t="s">
        <v>11</v>
      </c>
      <c r="D104" s="6" t="s">
        <v>34</v>
      </c>
      <c r="E104" s="9">
        <v>3183161.0211</v>
      </c>
      <c r="F104" s="9">
        <v>94539.913199999995</v>
      </c>
      <c r="G104" s="9">
        <v>-41631.681499999999</v>
      </c>
      <c r="H104" s="9">
        <v>3236069.2527999999</v>
      </c>
    </row>
    <row r="105" spans="1:8" x14ac:dyDescent="0.2">
      <c r="A105" s="1" t="s">
        <v>19</v>
      </c>
      <c r="B105" s="2">
        <f t="shared" si="8"/>
        <v>2025</v>
      </c>
      <c r="C105" s="1" t="s">
        <v>11</v>
      </c>
      <c r="D105" s="6" t="s">
        <v>34</v>
      </c>
      <c r="E105" s="9">
        <v>3947361.8470000001</v>
      </c>
      <c r="F105" s="9">
        <v>117236.626</v>
      </c>
      <c r="G105" s="9">
        <v>-38578.264300000003</v>
      </c>
      <c r="H105" s="9">
        <v>4026020.2086999998</v>
      </c>
    </row>
    <row r="106" spans="1:8" x14ac:dyDescent="0.2">
      <c r="A106" s="1" t="s">
        <v>20</v>
      </c>
      <c r="B106" s="2">
        <f t="shared" si="8"/>
        <v>2025</v>
      </c>
      <c r="C106" s="1" t="s">
        <v>11</v>
      </c>
      <c r="D106" s="6" t="s">
        <v>34</v>
      </c>
      <c r="E106" s="9">
        <v>4743218.9592000004</v>
      </c>
      <c r="F106" s="9">
        <v>140873.58540000001</v>
      </c>
      <c r="G106" s="9">
        <v>-36242.138899999998</v>
      </c>
      <c r="H106" s="9">
        <v>4847850.4057</v>
      </c>
    </row>
    <row r="107" spans="1:8" x14ac:dyDescent="0.2">
      <c r="A107" s="1" t="s">
        <v>21</v>
      </c>
      <c r="B107" s="2">
        <f t="shared" si="8"/>
        <v>2025</v>
      </c>
      <c r="C107" s="1" t="s">
        <v>11</v>
      </c>
      <c r="D107" s="6" t="s">
        <v>34</v>
      </c>
      <c r="E107" s="9">
        <v>5224032.0789999999</v>
      </c>
      <c r="F107" s="9">
        <v>155153.73370000001</v>
      </c>
      <c r="G107" s="9">
        <v>-103441.18550000001</v>
      </c>
      <c r="H107" s="9">
        <v>5275744.6272</v>
      </c>
    </row>
    <row r="108" spans="1:8" x14ac:dyDescent="0.2">
      <c r="A108" s="1" t="s">
        <v>22</v>
      </c>
      <c r="B108" s="2">
        <f t="shared" si="8"/>
        <v>2025</v>
      </c>
      <c r="C108" s="1" t="s">
        <v>11</v>
      </c>
      <c r="D108" s="6" t="s">
        <v>34</v>
      </c>
      <c r="E108" s="9">
        <v>5732400.8778999997</v>
      </c>
      <c r="F108" s="9">
        <v>170252.31400000001</v>
      </c>
      <c r="G108" s="9">
        <v>-36747.497900000002</v>
      </c>
      <c r="H108" s="9">
        <v>5865905.6940000001</v>
      </c>
    </row>
    <row r="109" spans="1:8" ht="12.2" customHeight="1" x14ac:dyDescent="0.2">
      <c r="A109" s="1"/>
      <c r="B109" s="2"/>
      <c r="C109" s="1"/>
      <c r="D109" s="6"/>
      <c r="E109" s="9"/>
      <c r="F109" s="9"/>
      <c r="G109" s="9"/>
      <c r="H109" s="9"/>
    </row>
    <row r="110" spans="1:8" x14ac:dyDescent="0.2">
      <c r="A110" s="1"/>
      <c r="B110" s="2"/>
      <c r="C110" s="11" t="s">
        <v>35</v>
      </c>
      <c r="D110" s="11"/>
      <c r="E110" s="11"/>
      <c r="F110" s="11"/>
      <c r="G110" s="9"/>
      <c r="H110" s="9"/>
    </row>
    <row r="111" spans="1:8" x14ac:dyDescent="0.2">
      <c r="A111" s="1"/>
      <c r="B111" s="2"/>
      <c r="C111" s="1"/>
      <c r="D111" s="6"/>
      <c r="E111" s="9"/>
      <c r="F111" s="9"/>
      <c r="G111" s="9"/>
      <c r="H111" s="9"/>
    </row>
    <row r="112" spans="1:8" x14ac:dyDescent="0.2">
      <c r="A112" s="1" t="s">
        <v>10</v>
      </c>
      <c r="B112" s="2">
        <f>$K$1</f>
        <v>2025</v>
      </c>
      <c r="C112" s="1" t="s">
        <v>11</v>
      </c>
      <c r="D112" s="6" t="s">
        <v>36</v>
      </c>
      <c r="E112" s="9">
        <v>3325800.6995999999</v>
      </c>
      <c r="F112" s="9">
        <v>78156.317899999995</v>
      </c>
      <c r="G112" s="9">
        <v>-6507.7837</v>
      </c>
      <c r="H112" s="9">
        <v>3397449.2338</v>
      </c>
    </row>
    <row r="113" spans="1:8" x14ac:dyDescent="0.2">
      <c r="A113" s="1" t="s">
        <v>12</v>
      </c>
      <c r="B113" s="2">
        <f t="shared" ref="B113:B123" si="9">$K$1</f>
        <v>2025</v>
      </c>
      <c r="C113" s="1" t="s">
        <v>11</v>
      </c>
      <c r="D113" s="6" t="s">
        <v>36</v>
      </c>
      <c r="E113" s="9">
        <v>1780801.3425</v>
      </c>
      <c r="F113" s="9">
        <v>41848.829599999997</v>
      </c>
      <c r="G113" s="9">
        <v>-1454.6128000000001</v>
      </c>
      <c r="H113" s="9">
        <v>1821195.5593000001</v>
      </c>
    </row>
    <row r="114" spans="1:8" x14ac:dyDescent="0.2">
      <c r="A114" s="1" t="s">
        <v>13</v>
      </c>
      <c r="B114" s="2">
        <f t="shared" si="9"/>
        <v>2025</v>
      </c>
      <c r="C114" s="1" t="s">
        <v>11</v>
      </c>
      <c r="D114" s="6" t="s">
        <v>36</v>
      </c>
      <c r="E114" s="9">
        <v>2557659.2993999999</v>
      </c>
      <c r="F114" s="9">
        <v>60104.993600000002</v>
      </c>
      <c r="G114" s="9">
        <v>-5461.8092999999999</v>
      </c>
      <c r="H114" s="9">
        <v>2612302.4837000002</v>
      </c>
    </row>
    <row r="115" spans="1:8" x14ac:dyDescent="0.2">
      <c r="A115" s="1" t="s">
        <v>14</v>
      </c>
      <c r="B115" s="2">
        <f t="shared" si="9"/>
        <v>2025</v>
      </c>
      <c r="C115" s="1" t="s">
        <v>11</v>
      </c>
      <c r="D115" s="6" t="s">
        <v>36</v>
      </c>
      <c r="E115" s="9">
        <v>3949480.7376999999</v>
      </c>
      <c r="F115" s="9">
        <v>92812.796499999997</v>
      </c>
      <c r="G115" s="9">
        <v>-51156.651100000003</v>
      </c>
      <c r="H115" s="9">
        <v>3991136.8831000002</v>
      </c>
    </row>
    <row r="116" spans="1:8" x14ac:dyDescent="0.2">
      <c r="A116" s="1" t="s">
        <v>15</v>
      </c>
      <c r="B116" s="2">
        <f t="shared" si="9"/>
        <v>2025</v>
      </c>
      <c r="C116" s="1" t="s">
        <v>11</v>
      </c>
      <c r="D116" s="6" t="s">
        <v>36</v>
      </c>
      <c r="E116" s="9">
        <v>1899203.6895999999</v>
      </c>
      <c r="F116" s="9">
        <v>44631.285400000001</v>
      </c>
      <c r="G116" s="9">
        <v>-30030.9048</v>
      </c>
      <c r="H116" s="9">
        <v>1913804.0702</v>
      </c>
    </row>
    <row r="117" spans="1:8" x14ac:dyDescent="0.2">
      <c r="A117" s="1" t="s">
        <v>16</v>
      </c>
      <c r="B117" s="2">
        <f t="shared" si="9"/>
        <v>2025</v>
      </c>
      <c r="C117" s="1" t="s">
        <v>11</v>
      </c>
      <c r="D117" s="6" t="s">
        <v>36</v>
      </c>
      <c r="E117" s="9">
        <v>3125156.5252999999</v>
      </c>
      <c r="F117" s="9">
        <v>73441.177100000001</v>
      </c>
      <c r="G117" s="9">
        <v>-40491.399700000002</v>
      </c>
      <c r="H117" s="9">
        <v>3158106.3026999999</v>
      </c>
    </row>
    <row r="118" spans="1:8" x14ac:dyDescent="0.2">
      <c r="A118" s="1" t="s">
        <v>17</v>
      </c>
      <c r="B118" s="2">
        <f t="shared" si="9"/>
        <v>2025</v>
      </c>
      <c r="C118" s="1" t="s">
        <v>11</v>
      </c>
      <c r="D118" s="6" t="s">
        <v>36</v>
      </c>
      <c r="E118" s="9">
        <v>3091937.7743000002</v>
      </c>
      <c r="F118" s="9">
        <v>72660.537800000006</v>
      </c>
      <c r="G118" s="9">
        <v>-52216.905400000003</v>
      </c>
      <c r="H118" s="9">
        <v>3112381.4067000002</v>
      </c>
    </row>
    <row r="119" spans="1:8" x14ac:dyDescent="0.2">
      <c r="A119" s="1" t="s">
        <v>18</v>
      </c>
      <c r="B119" s="2">
        <f t="shared" si="9"/>
        <v>2025</v>
      </c>
      <c r="C119" s="1" t="s">
        <v>11</v>
      </c>
      <c r="D119" s="6" t="s">
        <v>36</v>
      </c>
      <c r="E119" s="9">
        <v>4638908.7024999997</v>
      </c>
      <c r="F119" s="9">
        <v>109014.3545</v>
      </c>
      <c r="G119" s="9">
        <v>-60660.325499999999</v>
      </c>
      <c r="H119" s="9">
        <v>4687262.7314999998</v>
      </c>
    </row>
    <row r="120" spans="1:8" x14ac:dyDescent="0.2">
      <c r="A120" s="1" t="s">
        <v>19</v>
      </c>
      <c r="B120" s="2">
        <f t="shared" si="9"/>
        <v>2025</v>
      </c>
      <c r="C120" s="1" t="s">
        <v>11</v>
      </c>
      <c r="D120" s="6" t="s">
        <v>36</v>
      </c>
      <c r="E120" s="9">
        <v>5970670.5948000001</v>
      </c>
      <c r="F120" s="9">
        <v>140310.7616</v>
      </c>
      <c r="G120" s="9">
        <v>-67312.263600000006</v>
      </c>
      <c r="H120" s="9">
        <v>6043669.0927999998</v>
      </c>
    </row>
    <row r="121" spans="1:8" x14ac:dyDescent="0.2">
      <c r="A121" s="1" t="s">
        <v>20</v>
      </c>
      <c r="B121" s="2">
        <f t="shared" si="9"/>
        <v>2025</v>
      </c>
      <c r="C121" s="1" t="s">
        <v>11</v>
      </c>
      <c r="D121" s="6" t="s">
        <v>36</v>
      </c>
      <c r="E121" s="9">
        <v>4737870.2729000002</v>
      </c>
      <c r="F121" s="9">
        <v>111339.95209999999</v>
      </c>
      <c r="G121" s="9">
        <v>-46271.438900000001</v>
      </c>
      <c r="H121" s="9">
        <v>4802938.7861000001</v>
      </c>
    </row>
    <row r="122" spans="1:8" ht="13.7" customHeight="1" x14ac:dyDescent="0.2">
      <c r="A122" s="1" t="s">
        <v>21</v>
      </c>
      <c r="B122" s="2">
        <f t="shared" si="9"/>
        <v>2025</v>
      </c>
      <c r="C122" s="1" t="s">
        <v>11</v>
      </c>
      <c r="D122" s="6" t="s">
        <v>36</v>
      </c>
      <c r="E122" s="9">
        <v>3490128.8297999999</v>
      </c>
      <c r="F122" s="9">
        <v>82018.025999999998</v>
      </c>
      <c r="G122" s="9">
        <v>-74304.876099999994</v>
      </c>
      <c r="H122" s="9">
        <v>3497841.9797</v>
      </c>
    </row>
    <row r="123" spans="1:8" x14ac:dyDescent="0.2">
      <c r="A123" s="1" t="s">
        <v>22</v>
      </c>
      <c r="B123" s="2">
        <f t="shared" si="9"/>
        <v>2025</v>
      </c>
      <c r="C123" s="1" t="s">
        <v>11</v>
      </c>
      <c r="D123" s="6" t="s">
        <v>36</v>
      </c>
      <c r="E123" s="9">
        <v>1434636.0451</v>
      </c>
      <c r="F123" s="9">
        <v>33713.946100000001</v>
      </c>
      <c r="G123" s="9">
        <v>-9314.5036999999993</v>
      </c>
      <c r="H123" s="9">
        <v>1459035.4875</v>
      </c>
    </row>
  </sheetData>
  <mergeCells count="10">
    <mergeCell ref="C65:F65"/>
    <mergeCell ref="C80:F80"/>
    <mergeCell ref="C95:F95"/>
    <mergeCell ref="C110:F110"/>
    <mergeCell ref="A1:H1"/>
    <mergeCell ref="D2:H2"/>
    <mergeCell ref="B5:G5"/>
    <mergeCell ref="C20:F20"/>
    <mergeCell ref="C35:F35"/>
    <mergeCell ref="C50:F50"/>
  </mergeCells>
  <pageMargins left="0.75" right="0.75" top="1" bottom="1" header="0.5" footer="0.5"/>
  <pageSetup orientation="portrait" r:id="rId1"/>
  <headerFooter alignWithMargins="0">
    <oddFooter>&amp;C_x000D_&amp;1#&amp;"Aptos"&amp;10&amp;K000000 ENMAX: Internal Use Only</oddFooter>
  </headerFooter>
  <drawing r:id="rId2"/>
</worksheet>
</file>

<file path=docMetadata/LabelInfo.xml><?xml version="1.0" encoding="utf-8"?>
<clbl:labelList xmlns:clbl="http://schemas.microsoft.com/office/2020/mipLabelMetadata">
  <clbl:label id="{b9c6fe11-b3fc-4f30-bd41-4f4edb0f970a}" enabled="1" method="Standard" siteId="{8da74ad6-a2e3-4087-96e3-e8f1dc8f82c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Calgary Consumption Data</vt:lpstr>
    </vt:vector>
  </TitlesOfParts>
  <Company>ENMAX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McCowan, Sandra</dc:creator>
  <cp:lastModifiedBy>Wachal, Sandra Lee</cp:lastModifiedBy>
  <dcterms:created xsi:type="dcterms:W3CDTF">2014-06-24T17:59:58Z</dcterms:created>
  <dcterms:modified xsi:type="dcterms:W3CDTF">2026-01-29T15:08:27Z</dcterms:modified>
</cp:coreProperties>
</file>