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enmaxcorp-my.sharepoint.com/personal/swachal_enmax_com/Documents/Desktop/"/>
    </mc:Choice>
  </mc:AlternateContent>
  <xr:revisionPtr revIDLastSave="0" documentId="8_{731EF1E5-9C45-4F42-AE89-FA9E7EEC0FD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gary Consumption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B114" i="1"/>
  <c r="B115" i="1"/>
  <c r="B116" i="1"/>
  <c r="B117" i="1"/>
  <c r="B118" i="1"/>
  <c r="B119" i="1"/>
  <c r="B120" i="1"/>
  <c r="B121" i="1"/>
  <c r="B122" i="1"/>
  <c r="B123" i="1"/>
  <c r="B112" i="1"/>
  <c r="B98" i="1"/>
  <c r="B99" i="1"/>
  <c r="B100" i="1"/>
  <c r="B101" i="1"/>
  <c r="B102" i="1"/>
  <c r="B103" i="1"/>
  <c r="B104" i="1"/>
  <c r="B105" i="1"/>
  <c r="B106" i="1"/>
  <c r="B107" i="1"/>
  <c r="B108" i="1"/>
  <c r="B97" i="1"/>
  <c r="B83" i="1"/>
  <c r="B84" i="1"/>
  <c r="B85" i="1"/>
  <c r="B86" i="1"/>
  <c r="B87" i="1"/>
  <c r="B88" i="1"/>
  <c r="B89" i="1"/>
  <c r="B90" i="1"/>
  <c r="B91" i="1"/>
  <c r="B92" i="1"/>
  <c r="B93" i="1"/>
  <c r="B82" i="1"/>
  <c r="B68" i="1"/>
  <c r="B69" i="1"/>
  <c r="B70" i="1"/>
  <c r="B71" i="1"/>
  <c r="B72" i="1"/>
  <c r="B73" i="1"/>
  <c r="B74" i="1"/>
  <c r="B75" i="1"/>
  <c r="B76" i="1"/>
  <c r="B77" i="1"/>
  <c r="B78" i="1"/>
  <c r="B67" i="1"/>
  <c r="B53" i="1"/>
  <c r="B54" i="1"/>
  <c r="B55" i="1"/>
  <c r="B56" i="1"/>
  <c r="B57" i="1"/>
  <c r="B58" i="1"/>
  <c r="B59" i="1"/>
  <c r="B60" i="1"/>
  <c r="B61" i="1"/>
  <c r="B62" i="1"/>
  <c r="B63" i="1"/>
  <c r="B52" i="1"/>
  <c r="B38" i="1"/>
  <c r="B39" i="1"/>
  <c r="B40" i="1"/>
  <c r="B41" i="1"/>
  <c r="B42" i="1"/>
  <c r="B43" i="1"/>
  <c r="B44" i="1"/>
  <c r="B45" i="1"/>
  <c r="B46" i="1"/>
  <c r="B47" i="1"/>
  <c r="B48" i="1"/>
  <c r="B37" i="1"/>
  <c r="B23" i="1"/>
  <c r="B24" i="1"/>
  <c r="B25" i="1"/>
  <c r="B26" i="1"/>
  <c r="B27" i="1"/>
  <c r="B28" i="1"/>
  <c r="B29" i="1"/>
  <c r="B30" i="1"/>
  <c r="B31" i="1"/>
  <c r="B32" i="1"/>
  <c r="B33" i="1"/>
  <c r="B22" i="1"/>
  <c r="B8" i="1"/>
  <c r="B9" i="1"/>
  <c r="B10" i="1"/>
  <c r="B11" i="1"/>
  <c r="B12" i="1"/>
  <c r="B13" i="1"/>
  <c r="B14" i="1"/>
  <c r="B15" i="1"/>
  <c r="B16" i="1"/>
  <c r="B17" i="1"/>
  <c r="B18" i="1"/>
  <c r="B7" i="1"/>
  <c r="H18" i="1" l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</calcChain>
</file>

<file path=xl/sharedStrings.xml><?xml version="1.0" encoding="utf-8"?>
<sst xmlns="http://schemas.openxmlformats.org/spreadsheetml/2006/main" count="294" uniqueCount="37">
  <si>
    <t>City of Calgary Consumption Data - Monthly KWh by Rate</t>
  </si>
  <si>
    <t>Month</t>
  </si>
  <si>
    <t>Year</t>
  </si>
  <si>
    <t>Zone</t>
  </si>
  <si>
    <t>Rate</t>
  </si>
  <si>
    <t>CONSUMPTION</t>
  </si>
  <si>
    <t>LOSS</t>
  </si>
  <si>
    <t>UFE</t>
  </si>
  <si>
    <t>TOTAL</t>
  </si>
  <si>
    <r>
      <t>City of Calgary Data - Monthly KWh (</t>
    </r>
    <r>
      <rPr>
        <b/>
        <sz val="8"/>
        <color rgb="FFFF0000"/>
        <rFont val="Arial"/>
        <family val="2"/>
      </rPr>
      <t>All Rate Classes Combined</t>
    </r>
    <r>
      <rPr>
        <b/>
        <sz val="8"/>
        <rFont val="Arial"/>
        <family val="2"/>
      </rPr>
      <t>)</t>
    </r>
  </si>
  <si>
    <t>Jan</t>
  </si>
  <si>
    <t>Calgary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</si>
  <si>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</si>
  <si>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</si>
  <si>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</si>
  <si>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</si>
  <si>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</si>
  <si>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</si>
  <si>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</si>
  <si>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</si>
  <si>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</si>
  <si>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</si>
  <si>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</si>
  <si>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City of Calgary Consumption Data - D100 Monthly KWh</t>
  </si>
  <si>
    <t>D100</t>
  </si>
  <si>
    <t>City of Calgary Conumption Data - D200 Monthly KWh</t>
  </si>
  <si>
    <t>D200</t>
  </si>
  <si>
    <t>City of Calgary Conumption Data - D300 Monthly KWh</t>
  </si>
  <si>
    <t>D300</t>
  </si>
  <si>
    <t>City of Calgary Consumption Data - D310 Monthly KWh</t>
  </si>
  <si>
    <t>D310</t>
  </si>
  <si>
    <t>City of Calgary Consumption Data - D410 Monthly KWh</t>
  </si>
  <si>
    <t>D410</t>
  </si>
  <si>
    <t>City of Calgary Consumption Data - D500 Monthly KWh</t>
  </si>
  <si>
    <t>D500</t>
  </si>
  <si>
    <t>City of Calgary Consumption Data - D600 Monthly KWh</t>
  </si>
  <si>
    <t>D600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</si>
</sst>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3" fontId="2" fillId="0" borderId="0" xfId="1" applyFont="1" applyBorder="1"/>
    <xf numFmtId="43" fontId="4" fillId="0" borderId="0" xfId="0" applyNumberFormat="1" applyFont="1"/>
    <xf numFmtId="43" fontId="4" fillId="0" borderId="0" xfId="1" applyFont="1" applyBorder="1"/>
    <xf numFmtId="43" fontId="4" fillId="0" borderId="0" xfId="1" applyFont="1" applyFill="1" applyBorder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baseline="0"/>
              <a:t>Calgary KWh - Rate Classes Combined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Data'!$A$7:$A$17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tx>
          <c:marker>
            <c:symbol val="none"/>
          </c:marker>
          <c:cat>
            <c:strRef>
              <c:f>'Calgary Consumption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Data'!$A$18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5-4072-957F-75A47F5FC925}"/>
            </c:ext>
          </c:extLst>
        </c:ser>
        <c:ser>
          <c:idx val="1"/>
          <c:order val="1"/>
          <c:tx>
            <c:strRef>
              <c:f>'Calgary Consumption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Data'!$E$7:$E$18</c:f>
              <c:numCache>
                <c:formatCode>_(* #,##0.00_);_(* \(#,##0.00\);_(* "-"??_);_(@_)</c:formatCode>
                <c:ptCount val="12"/>
                <c:pt idx="0">
                  <c:v>826817662.26670003</c:v>
                </c:pt>
                <c:pt idx="1">
                  <c:v>747972950.91499984</c:v>
                </c:pt>
                <c:pt idx="2">
                  <c:v>819037757.39429986</c:v>
                </c:pt>
                <c:pt idx="3">
                  <c:v>734179481.78130007</c:v>
                </c:pt>
                <c:pt idx="4">
                  <c:v>785480445.76690006</c:v>
                </c:pt>
                <c:pt idx="5">
                  <c:v>786991238.42869985</c:v>
                </c:pt>
                <c:pt idx="6">
                  <c:v>818498079.54650009</c:v>
                </c:pt>
                <c:pt idx="7">
                  <c:v>823229411.75919998</c:v>
                </c:pt>
                <c:pt idx="8">
                  <c:v>742783415.41939998</c:v>
                </c:pt>
                <c:pt idx="9">
                  <c:v>777790535.21860003</c:v>
                </c:pt>
                <c:pt idx="10">
                  <c:v>778243970.62899995</c:v>
                </c:pt>
                <c:pt idx="11">
                  <c:v>808813116.31289995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5-4072-957F-75A47F5F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53808"/>
        <c:axId val="176854200"/>
      </c:lineChart>
      <c:catAx>
        <c:axId val="17685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854200"/>
        <c:crosses val="autoZero"/>
        <c:auto val="1"/>
        <c:lblAlgn val="ctr"/>
        <c:lblOffset val="100"/>
        <c:noMultiLvlLbl val="0"/>
      </c:catAx>
      <c:valAx>
        <c:axId val="176854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7685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Calgary KWh - D100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Data'!$A$22:$A$33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Data'!$A$22:$A$33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Data'!$E$22:$E$33</c:f>
              <c:numCache>
                <c:formatCode>_(* #,##0.00_);_(* \(#,##0.00\);_(* "-"??_);_(@_)</c:formatCode>
                <c:ptCount val="12"/>
                <c:pt idx="0">
                  <c:v>297588244.1239</c:v>
                </c:pt>
                <c:pt idx="1">
                  <c:v>270955258.11409998</c:v>
                </c:pt>
                <c:pt idx="2">
                  <c:v>292517577.94489998</c:v>
                </c:pt>
                <c:pt idx="3">
                  <c:v>250882103.15740001</c:v>
                </c:pt>
                <c:pt idx="4">
                  <c:v>251585363.19240001</c:v>
                </c:pt>
                <c:pt idx="5">
                  <c:v>256281187.9822</c:v>
                </c:pt>
                <c:pt idx="6">
                  <c:v>269320485.54570001</c:v>
                </c:pt>
                <c:pt idx="7">
                  <c:v>271063305.96310002</c:v>
                </c:pt>
                <c:pt idx="8">
                  <c:v>237421708.65439999</c:v>
                </c:pt>
                <c:pt idx="9">
                  <c:v>262785692.5997</c:v>
                </c:pt>
                <c:pt idx="10">
                  <c:v>271894807.2737</c:v>
                </c:pt>
                <c:pt idx="11">
                  <c:v>299506354.91339999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5-4582-A846-093B83FAF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54984"/>
        <c:axId val="176855376"/>
      </c:lineChart>
      <c:catAx>
        <c:axId val="176854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855376"/>
        <c:crosses val="autoZero"/>
        <c:auto val="1"/>
        <c:lblAlgn val="ctr"/>
        <c:lblOffset val="100"/>
        <c:noMultiLvlLbl val="0"/>
      </c:catAx>
      <c:valAx>
        <c:axId val="176855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76854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Calgary KWh - D200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Data'!$A$37:$A$48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Data'!$A$37:$A$48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Data'!$E$37:$E$48</c:f>
              <c:numCache>
                <c:formatCode>_(* #,##0.00_);_(* \(#,##0.00\);_(* "-"??_);_(@_)</c:formatCode>
                <c:ptCount val="12"/>
                <c:pt idx="0">
                  <c:v>50502994.661799997</c:v>
                </c:pt>
                <c:pt idx="1">
                  <c:v>44702281.390299998</c:v>
                </c:pt>
                <c:pt idx="2">
                  <c:v>48567996.669399999</c:v>
                </c:pt>
                <c:pt idx="3">
                  <c:v>41877463.9767</c:v>
                </c:pt>
                <c:pt idx="4">
                  <c:v>43248660.810800001</c:v>
                </c:pt>
                <c:pt idx="5">
                  <c:v>42857659.126599997</c:v>
                </c:pt>
                <c:pt idx="6">
                  <c:v>44534070.899499997</c:v>
                </c:pt>
                <c:pt idx="7">
                  <c:v>43875965.592500001</c:v>
                </c:pt>
                <c:pt idx="8">
                  <c:v>39756556.645000003</c:v>
                </c:pt>
                <c:pt idx="9">
                  <c:v>42816850.870499998</c:v>
                </c:pt>
                <c:pt idx="10">
                  <c:v>43842348.732299998</c:v>
                </c:pt>
                <c:pt idx="11">
                  <c:v>46592427.842500001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E-4ADF-8F57-FAFB4C2BA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856160"/>
        <c:axId val="176856552"/>
      </c:lineChart>
      <c:catAx>
        <c:axId val="1768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856552"/>
        <c:crosses val="autoZero"/>
        <c:auto val="1"/>
        <c:lblAlgn val="ctr"/>
        <c:lblOffset val="100"/>
        <c:noMultiLvlLbl val="0"/>
      </c:catAx>
      <c:valAx>
        <c:axId val="176856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176856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Calgary KWh - D300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Data'!$A$52:$A$63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Data'!$A$52:$A$63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Data'!$E$52:$E$63</c:f>
              <c:numCache>
                <c:formatCode>_(* #,##0.00_);_(* \(#,##0.00\);_(* "-"??_);_(@_)</c:formatCode>
                <c:ptCount val="12"/>
                <c:pt idx="0">
                  <c:v>124647908.8559</c:v>
                </c:pt>
                <c:pt idx="1">
                  <c:v>111707196.8748</c:v>
                </c:pt>
                <c:pt idx="2">
                  <c:v>123271775.5782</c:v>
                </c:pt>
                <c:pt idx="3">
                  <c:v>111184241.0829</c:v>
                </c:pt>
                <c:pt idx="4">
                  <c:v>119842231.27060001</c:v>
                </c:pt>
                <c:pt idx="5">
                  <c:v>117847260.11589999</c:v>
                </c:pt>
                <c:pt idx="6">
                  <c:v>120416644.4481</c:v>
                </c:pt>
                <c:pt idx="7">
                  <c:v>119853054.6822</c:v>
                </c:pt>
                <c:pt idx="8">
                  <c:v>109642747.0914</c:v>
                </c:pt>
                <c:pt idx="9">
                  <c:v>115422597.9278</c:v>
                </c:pt>
                <c:pt idx="10">
                  <c:v>116875922.0658</c:v>
                </c:pt>
                <c:pt idx="11">
                  <c:v>120273037.3776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A-4797-88E0-C216393E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67624"/>
        <c:axId val="220368016"/>
      </c:lineChart>
      <c:catAx>
        <c:axId val="220367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68016"/>
        <c:crosses val="autoZero"/>
        <c:auto val="1"/>
        <c:lblAlgn val="ctr"/>
        <c:lblOffset val="100"/>
        <c:noMultiLvlLbl val="0"/>
      </c:catAx>
      <c:valAx>
        <c:axId val="220368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20367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Calgary KWh - D310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Data'!$A$67:$A$78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Data'!$A$67:$A$78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Data'!$E$67:$E$78</c:f>
              <c:numCache>
                <c:formatCode>_(* #,##0.00_);_(* \(#,##0.00\);_(* "-"??_);_(@_)</c:formatCode>
                <c:ptCount val="12"/>
                <c:pt idx="0">
                  <c:v>206372225.0205</c:v>
                </c:pt>
                <c:pt idx="1">
                  <c:v>187478698.38550001</c:v>
                </c:pt>
                <c:pt idx="2">
                  <c:v>208050123.86199999</c:v>
                </c:pt>
                <c:pt idx="3">
                  <c:v>193698894.92699999</c:v>
                </c:pt>
                <c:pt idx="4">
                  <c:v>220647833.73050001</c:v>
                </c:pt>
                <c:pt idx="5">
                  <c:v>218760506.21900001</c:v>
                </c:pt>
                <c:pt idx="6">
                  <c:v>226225799.255</c:v>
                </c:pt>
                <c:pt idx="7">
                  <c:v>229456816.0575</c:v>
                </c:pt>
                <c:pt idx="8">
                  <c:v>206858843.68650001</c:v>
                </c:pt>
                <c:pt idx="9">
                  <c:v>205932032.72049999</c:v>
                </c:pt>
                <c:pt idx="10">
                  <c:v>199421806.22850001</c:v>
                </c:pt>
                <c:pt idx="11">
                  <c:v>198611616.13100001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6-401C-9A12-C1245FE8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68800"/>
        <c:axId val="220369192"/>
      </c:lineChart>
      <c:catAx>
        <c:axId val="22036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69192"/>
        <c:crosses val="autoZero"/>
        <c:auto val="1"/>
        <c:lblAlgn val="ctr"/>
        <c:lblOffset val="100"/>
        <c:noMultiLvlLbl val="0"/>
      </c:catAx>
      <c:valAx>
        <c:axId val="220369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2036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Calgary KWh - D410</a:t>
            </a:r>
          </a:p>
        </c:rich>
      </c:tx>
      <c:layout>
        <c:manualLayout>
          <c:xMode val="edge"/>
          <c:yMode val="edge"/>
          <c:x val="0.32827851917571338"/>
          <c:y val="3.883495145631067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Data'!$A$82:$A$93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Data'!$A$82:$A$93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Data'!$E$82:$E$93</c:f>
              <c:numCache>
                <c:formatCode>_(* #,##0.00_);_(* \(#,##0.00\);_(* "-"??_);_(@_)</c:formatCode>
                <c:ptCount val="12"/>
                <c:pt idx="0">
                  <c:v>138232863.82530001</c:v>
                </c:pt>
                <c:pt idx="1">
                  <c:v>125138846.69660001</c:v>
                </c:pt>
                <c:pt idx="2">
                  <c:v>139979731.77149999</c:v>
                </c:pt>
                <c:pt idx="3">
                  <c:v>132072909.406</c:v>
                </c:pt>
                <c:pt idx="4">
                  <c:v>144859198.73449999</c:v>
                </c:pt>
                <c:pt idx="5">
                  <c:v>145649967.04269999</c:v>
                </c:pt>
                <c:pt idx="6">
                  <c:v>152477541.96149999</c:v>
                </c:pt>
                <c:pt idx="7">
                  <c:v>153291175.27559999</c:v>
                </c:pt>
                <c:pt idx="8">
                  <c:v>142309142.43939999</c:v>
                </c:pt>
                <c:pt idx="9">
                  <c:v>142814943.84869999</c:v>
                </c:pt>
                <c:pt idx="10">
                  <c:v>137139534.2999</c:v>
                </c:pt>
                <c:pt idx="11">
                  <c:v>136368383.43669999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6-4E80-9E66-FD9CC91AD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69976"/>
        <c:axId val="220370368"/>
      </c:lineChart>
      <c:catAx>
        <c:axId val="220369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70368"/>
        <c:crosses val="autoZero"/>
        <c:auto val="1"/>
        <c:lblAlgn val="ctr"/>
        <c:lblOffset val="100"/>
        <c:noMultiLvlLbl val="0"/>
      </c:catAx>
      <c:valAx>
        <c:axId val="220370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20369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Calgary KWh - D500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Data'!$A$97:$A$108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'Calgary Consumption Data'!$A$97:$A$108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Data'!$E$97:$E$108</c:f>
              <c:numCache>
                <c:formatCode>_(* #,##0.00_);_(* \(#,##0.00\);_(* "-"??_);_(@_)</c:formatCode>
                <c:ptCount val="12"/>
                <c:pt idx="0">
                  <c:v>5319411.2905000001</c:v>
                </c:pt>
                <c:pt idx="1">
                  <c:v>4279857.7079999996</c:v>
                </c:pt>
                <c:pt idx="2">
                  <c:v>4098755.0639999998</c:v>
                </c:pt>
                <c:pt idx="3">
                  <c:v>3277581.5855</c:v>
                </c:pt>
                <c:pt idx="4">
                  <c:v>2737471.4275000002</c:v>
                </c:pt>
                <c:pt idx="5">
                  <c:v>2281008.0099999998</c:v>
                </c:pt>
                <c:pt idx="6">
                  <c:v>2456387.1074999999</c:v>
                </c:pt>
                <c:pt idx="7">
                  <c:v>3168135.2625000002</c:v>
                </c:pt>
                <c:pt idx="8">
                  <c:v>3926137.6924999999</c:v>
                </c:pt>
                <c:pt idx="9">
                  <c:v>4705038.5159999998</c:v>
                </c:pt>
                <c:pt idx="10">
                  <c:v>5147758.4800000004</c:v>
                </c:pt>
                <c:pt idx="11">
                  <c:v>5653294.0049999999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9-4BE1-8A18-777CF37B1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371152"/>
        <c:axId val="220076344"/>
      </c:lineChart>
      <c:catAx>
        <c:axId val="22037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076344"/>
        <c:crosses val="autoZero"/>
        <c:auto val="1"/>
        <c:lblAlgn val="ctr"/>
        <c:lblOffset val="100"/>
        <c:noMultiLvlLbl val="0"/>
      </c:catAx>
      <c:valAx>
        <c:axId val="220076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2037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Calgary KWh - D600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'Calgary Consumption Data'!$A$112:$A$122</c:f>
              <c:strCache>
                <c:ptCount val="11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tx>
          <c:spPr>
            <a:ln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strRef>
              <c:f>'Calgary Consumption Data'!$A$112:$A$123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'Calgary Consumption Data'!$A$123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6-4860-8645-5E9E2BD5E322}"/>
            </c:ext>
          </c:extLst>
        </c:ser>
        <c:ser>
          <c:idx val="1"/>
          <c:order val="1"/>
          <c:tx>
            <c:strRef>
              <c:f>'Calgary Consumption Data'!$A$112:$A$123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'Calgary Consumption Data'!$E$112:$E$123</c:f>
              <c:numCache>
                <c:formatCode>_(* #,##0.00_);_(* \(#,##0.00\);_(* "-"??_);_(@_)</c:formatCode>
                <c:ptCount val="12"/>
                <c:pt idx="0">
                  <c:v>4154014.4887999999</c:v>
                </c:pt>
                <c:pt idx="1">
                  <c:v>3710811.7456999999</c:v>
                </c:pt>
                <c:pt idx="2">
                  <c:v>2551796.5043000001</c:v>
                </c:pt>
                <c:pt idx="3">
                  <c:v>1186287.6458000001</c:v>
                </c:pt>
                <c:pt idx="4">
                  <c:v>2559686.6006</c:v>
                </c:pt>
                <c:pt idx="5">
                  <c:v>3313649.9323</c:v>
                </c:pt>
                <c:pt idx="6">
                  <c:v>3067150.3292</c:v>
                </c:pt>
                <c:pt idx="7">
                  <c:v>2520958.9257999999</c:v>
                </c:pt>
                <c:pt idx="8">
                  <c:v>2868279.2102000001</c:v>
                </c:pt>
                <c:pt idx="9">
                  <c:v>3313378.7354000001</c:v>
                </c:pt>
                <c:pt idx="10">
                  <c:v>3921793.5488</c:v>
                </c:pt>
                <c:pt idx="11">
                  <c:v>1808002.6066999999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6-4860-8645-5E9E2BD5E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077128"/>
        <c:axId val="220077520"/>
      </c:lineChart>
      <c:catAx>
        <c:axId val="220077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077520"/>
        <c:crosses val="autoZero"/>
        <c:auto val="1"/>
        <c:lblAlgn val="ctr"/>
        <c:lblOffset val="100"/>
        <c:noMultiLvlLbl val="0"/>
      </c:catAx>
      <c:valAx>
        <c:axId val="220077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20077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18</xdr:col>
      <xdr:colOff>600075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0</xdr:rowOff>
    </xdr:from>
    <xdr:to>
      <xdr:col>18</xdr:col>
      <xdr:colOff>600075</xdr:colOff>
      <xdr:row>33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36</xdr:row>
      <xdr:rowOff>0</xdr:rowOff>
    </xdr:from>
    <xdr:to>
      <xdr:col>18</xdr:col>
      <xdr:colOff>600075</xdr:colOff>
      <xdr:row>48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51</xdr:row>
      <xdr:rowOff>0</xdr:rowOff>
    </xdr:from>
    <xdr:to>
      <xdr:col>18</xdr:col>
      <xdr:colOff>600075</xdr:colOff>
      <xdr:row>63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18</xdr:col>
      <xdr:colOff>600075</xdr:colOff>
      <xdr:row>78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81</xdr:row>
      <xdr:rowOff>0</xdr:rowOff>
    </xdr:from>
    <xdr:to>
      <xdr:col>18</xdr:col>
      <xdr:colOff>600075</xdr:colOff>
      <xdr:row>93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96</xdr:row>
      <xdr:rowOff>0</xdr:rowOff>
    </xdr:from>
    <xdr:to>
      <xdr:col>18</xdr:col>
      <xdr:colOff>600075</xdr:colOff>
      <xdr:row>108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600074</xdr:colOff>
      <xdr:row>111</xdr:row>
      <xdr:rowOff>9525</xdr:rowOff>
    </xdr:from>
    <xdr:to>
      <xdr:col>18</xdr:col>
      <xdr:colOff>590549</xdr:colOff>
      <xdr:row>123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zoomScale="110" zoomScaleNormal="110" workbookViewId="0">
      <selection activeCell="K4" sqref="K4"/>
    </sheetView>
  </sheetViews>
  <sheetFormatPr defaultColWidth="9.140625" defaultRowHeight="12.75" x14ac:dyDescent="0.2"/>
  <cols>
    <col min="1" max="1" width="9.85546875" bestFit="1" customWidth="1"/>
    <col min="2" max="2" width="11.85546875" customWidth="1"/>
    <col min="3" max="3" width="9.140625" customWidth="1"/>
    <col min="4" max="4" width="8.5703125" customWidth="1"/>
    <col min="5" max="5" width="12.85546875" bestFit="1" customWidth="1"/>
    <col min="6" max="6" width="12.5703125" customWidth="1"/>
    <col min="7" max="8" width="12.85546875" bestFit="1" customWidth="1"/>
    <col min="23" max="23" width="12.85546875" bestFit="1" customWidth="1"/>
  </cols>
  <sheetData>
    <row r="1" spans="1:11" x14ac:dyDescent="0.2">
      <c r="A1" s="12" t="s">
        <v>0</v>
      </c>
      <c r="B1" s="12"/>
      <c r="C1" s="12"/>
      <c r="D1" s="12"/>
      <c r="E1" s="12"/>
      <c r="F1" s="12"/>
      <c r="G1" s="12"/>
      <c r="H1" s="12"/>
      <c r="J1" t="s">
        <v>2</v>
      </c>
      <c r="K1">
        <v>2023</v>
      </c>
    </row>
    <row r="2" spans="1:11" ht="14.25" customHeight="1" x14ac:dyDescent="0.2">
      <c r="A2" s="1"/>
      <c r="B2" s="2"/>
      <c r="C2" s="1"/>
      <c r="D2" s="11"/>
      <c r="E2" s="11"/>
      <c r="F2" s="11"/>
      <c r="G2" s="11"/>
      <c r="H2" s="11"/>
    </row>
    <row r="3" spans="1:11" x14ac:dyDescent="0.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11" x14ac:dyDescent="0.2">
      <c r="A4" s="2"/>
      <c r="B4" s="2"/>
      <c r="C4" s="2"/>
      <c r="D4" s="2"/>
      <c r="E4" s="5"/>
      <c r="F4" s="5"/>
      <c r="G4" s="5"/>
      <c r="H4" s="5"/>
    </row>
    <row r="5" spans="1:11" x14ac:dyDescent="0.2">
      <c r="A5" s="2"/>
      <c r="B5" s="11" t="s">
        <v>9</v>
      </c>
      <c r="C5" s="11"/>
      <c r="D5" s="11"/>
      <c r="E5" s="11"/>
      <c r="F5" s="11"/>
      <c r="G5" s="11"/>
      <c r="H5" s="5"/>
    </row>
    <row r="6" spans="1:11" ht="12.2" customHeight="1" x14ac:dyDescent="0.2">
      <c r="A6" s="2"/>
      <c r="B6" s="2"/>
      <c r="C6" s="2"/>
      <c r="D6" s="2"/>
      <c r="E6" s="2"/>
      <c r="F6" s="2"/>
      <c r="G6" s="5"/>
      <c r="H6" s="5"/>
    </row>
    <row r="7" spans="1:11" x14ac:dyDescent="0.2">
      <c r="A7" s="1" t="s">
        <v>10</v>
      </c>
      <c r="B7" s="2">
        <f>$K$1</f>
        <v>2023</v>
      </c>
      <c r="C7" s="1" t="s">
        <v>11</v>
      </c>
      <c r="D7" s="6"/>
      <c r="E7" s="7">
        <f>E22+E37+E52+E67+E82+E97+E112</f>
        <v>826817662.26670003</v>
      </c>
      <c r="F7" s="7">
        <f>F22+F37+F52+F67+F82+F97+F112</f>
        <v>20037138.736400001</v>
      </c>
      <c r="G7" s="7">
        <f>G22+G37+G52+G67+G82+G97+G112</f>
        <v>-1019566.4984000002</v>
      </c>
      <c r="H7" s="7">
        <f>H22+H37+H52+H67+H82+H97+H112</f>
        <v>845835234.50469995</v>
      </c>
    </row>
    <row r="8" spans="1:11" x14ac:dyDescent="0.2">
      <c r="A8" s="1" t="s">
        <v>12</v>
      </c>
      <c r="B8" s="2">
        <f t="shared" ref="B8:B18" si="0">$K$1</f>
        <v>2023</v>
      </c>
      <c r="C8" s="1" t="s">
        <v>11</v>
      </c>
      <c r="D8" s="6"/>
      <c r="E8" s="7">
        <f t="shared" ref="E8:F18" si="1">E23+E38+E53+E68+E83+E98+E113</f>
        <v>747972950.91499984</v>
      </c>
      <c r="F8" s="7">
        <f>F23+F38+F53+F68+F83+F98+F113</f>
        <v>18126770.373500001</v>
      </c>
      <c r="G8" s="7">
        <f t="shared" ref="G8:H18" si="2">G23+G38+G53+G68+G83+G98+G113</f>
        <v>-905754.6899</v>
      </c>
      <c r="H8" s="7">
        <f t="shared" si="2"/>
        <v>765193966.59859991</v>
      </c>
    </row>
    <row r="9" spans="1:11" x14ac:dyDescent="0.2">
      <c r="A9" s="1" t="s">
        <v>13</v>
      </c>
      <c r="B9" s="2">
        <f t="shared" si="0"/>
        <v>2023</v>
      </c>
      <c r="C9" s="1" t="s">
        <v>11</v>
      </c>
      <c r="D9" s="6"/>
      <c r="E9" s="7">
        <f t="shared" si="1"/>
        <v>819037757.39429986</v>
      </c>
      <c r="F9" s="7">
        <f t="shared" si="1"/>
        <v>19782899.5792</v>
      </c>
      <c r="G9" s="7">
        <f t="shared" si="2"/>
        <v>396771.3333</v>
      </c>
      <c r="H9" s="7">
        <f t="shared" si="2"/>
        <v>839217428.30680001</v>
      </c>
    </row>
    <row r="10" spans="1:11" x14ac:dyDescent="0.2">
      <c r="A10" s="1" t="s">
        <v>14</v>
      </c>
      <c r="B10" s="2">
        <f t="shared" si="0"/>
        <v>2023</v>
      </c>
      <c r="C10" s="1" t="s">
        <v>11</v>
      </c>
      <c r="D10" s="6"/>
      <c r="E10" s="7">
        <f t="shared" si="1"/>
        <v>734179481.78130007</v>
      </c>
      <c r="F10" s="7">
        <f t="shared" si="1"/>
        <v>17573883.611899998</v>
      </c>
      <c r="G10" s="7">
        <f t="shared" si="2"/>
        <v>-1811779.0148999998</v>
      </c>
      <c r="H10" s="7">
        <f t="shared" si="2"/>
        <v>749941586.37829995</v>
      </c>
    </row>
    <row r="11" spans="1:11" x14ac:dyDescent="0.2">
      <c r="A11" s="1" t="s">
        <v>15</v>
      </c>
      <c r="B11" s="2">
        <f t="shared" si="0"/>
        <v>2023</v>
      </c>
      <c r="C11" s="1" t="s">
        <v>11</v>
      </c>
      <c r="D11" s="6"/>
      <c r="E11" s="7">
        <f t="shared" si="1"/>
        <v>785480445.76690006</v>
      </c>
      <c r="F11" s="7">
        <f t="shared" si="1"/>
        <v>18642930.207399998</v>
      </c>
      <c r="G11" s="7">
        <f t="shared" si="2"/>
        <v>-3108997.6009999998</v>
      </c>
      <c r="H11" s="7">
        <f t="shared" si="2"/>
        <v>801014378.37329996</v>
      </c>
    </row>
    <row r="12" spans="1:11" x14ac:dyDescent="0.2">
      <c r="A12" s="1" t="s">
        <v>16</v>
      </c>
      <c r="B12" s="2">
        <f t="shared" si="0"/>
        <v>2023</v>
      </c>
      <c r="C12" s="1" t="s">
        <v>11</v>
      </c>
      <c r="D12" s="6"/>
      <c r="E12" s="7">
        <f t="shared" si="1"/>
        <v>786991238.42869985</v>
      </c>
      <c r="F12" s="7">
        <f t="shared" si="1"/>
        <v>18692653.500700001</v>
      </c>
      <c r="G12" s="7">
        <f t="shared" si="2"/>
        <v>-1582611.5276000001</v>
      </c>
      <c r="H12" s="7">
        <f t="shared" si="2"/>
        <v>804101280.40180016</v>
      </c>
    </row>
    <row r="13" spans="1:11" x14ac:dyDescent="0.2">
      <c r="A13" s="1" t="s">
        <v>17</v>
      </c>
      <c r="B13" s="2">
        <f t="shared" si="0"/>
        <v>2023</v>
      </c>
      <c r="C13" s="1" t="s">
        <v>11</v>
      </c>
      <c r="D13" s="6"/>
      <c r="E13" s="7">
        <f t="shared" si="1"/>
        <v>818498079.54650009</v>
      </c>
      <c r="F13" s="7">
        <f t="shared" si="1"/>
        <v>19446509.891800001</v>
      </c>
      <c r="G13" s="7">
        <f t="shared" si="2"/>
        <v>-3550665.6747999992</v>
      </c>
      <c r="H13" s="7">
        <f t="shared" si="2"/>
        <v>834393923.76349986</v>
      </c>
    </row>
    <row r="14" spans="1:11" x14ac:dyDescent="0.2">
      <c r="A14" s="1" t="s">
        <v>18</v>
      </c>
      <c r="B14" s="2">
        <f t="shared" si="0"/>
        <v>2023</v>
      </c>
      <c r="C14" s="1" t="s">
        <v>11</v>
      </c>
      <c r="D14" s="6"/>
      <c r="E14" s="7">
        <f t="shared" si="1"/>
        <v>823229411.75919998</v>
      </c>
      <c r="F14" s="7">
        <f t="shared" si="1"/>
        <v>19559581.453900002</v>
      </c>
      <c r="G14" s="7">
        <f t="shared" si="2"/>
        <v>-4218593.4659000002</v>
      </c>
      <c r="H14" s="7">
        <f t="shared" si="2"/>
        <v>838570399.74719989</v>
      </c>
    </row>
    <row r="15" spans="1:11" x14ac:dyDescent="0.2">
      <c r="A15" s="1" t="s">
        <v>19</v>
      </c>
      <c r="B15" s="2">
        <f t="shared" si="0"/>
        <v>2023</v>
      </c>
      <c r="C15" s="1" t="s">
        <v>11</v>
      </c>
      <c r="D15" s="6"/>
      <c r="E15" s="7">
        <f t="shared" si="1"/>
        <v>742783415.41939998</v>
      </c>
      <c r="F15" s="7">
        <f t="shared" si="1"/>
        <v>17564890.841699999</v>
      </c>
      <c r="G15" s="7">
        <f t="shared" si="2"/>
        <v>-3070516.6809999994</v>
      </c>
      <c r="H15" s="7">
        <f t="shared" si="2"/>
        <v>757277789.58009994</v>
      </c>
    </row>
    <row r="16" spans="1:11" x14ac:dyDescent="0.2">
      <c r="A16" s="1" t="s">
        <v>20</v>
      </c>
      <c r="B16" s="2">
        <f t="shared" si="0"/>
        <v>2023</v>
      </c>
      <c r="C16" s="1" t="s">
        <v>11</v>
      </c>
      <c r="D16" s="6"/>
      <c r="E16" s="7">
        <f t="shared" si="1"/>
        <v>777790535.21860003</v>
      </c>
      <c r="F16" s="7">
        <f t="shared" si="1"/>
        <v>18563185.244800001</v>
      </c>
      <c r="G16" s="7">
        <f t="shared" si="2"/>
        <v>-1172260.2908000001</v>
      </c>
      <c r="H16" s="7">
        <f t="shared" si="2"/>
        <v>795181460.17260003</v>
      </c>
    </row>
    <row r="17" spans="1:8" x14ac:dyDescent="0.2">
      <c r="A17" s="1" t="s">
        <v>21</v>
      </c>
      <c r="B17" s="2">
        <f t="shared" si="0"/>
        <v>2023</v>
      </c>
      <c r="C17" s="1" t="s">
        <v>11</v>
      </c>
      <c r="D17" s="6"/>
      <c r="E17" s="7">
        <f t="shared" si="1"/>
        <v>778243970.62899995</v>
      </c>
      <c r="F17" s="7">
        <f t="shared" si="1"/>
        <v>18705317.012600005</v>
      </c>
      <c r="G17" s="7">
        <f t="shared" si="2"/>
        <v>-1338863.3093000001</v>
      </c>
      <c r="H17" s="7">
        <f t="shared" si="2"/>
        <v>795610424.33229995</v>
      </c>
    </row>
    <row r="18" spans="1:8" x14ac:dyDescent="0.2">
      <c r="A18" s="1" t="s">
        <v>22</v>
      </c>
      <c r="B18" s="2">
        <f t="shared" si="0"/>
        <v>2023</v>
      </c>
      <c r="C18" s="1" t="s">
        <v>11</v>
      </c>
      <c r="D18" s="6"/>
      <c r="E18" s="7">
        <f t="shared" si="1"/>
        <v>808813116.31289995</v>
      </c>
      <c r="F18" s="7">
        <f t="shared" si="1"/>
        <v>19624349.5156</v>
      </c>
      <c r="G18" s="7">
        <f t="shared" si="2"/>
        <v>-1947033.0368999997</v>
      </c>
      <c r="H18" s="7">
        <f t="shared" si="2"/>
        <v>826490432.79160011</v>
      </c>
    </row>
    <row r="19" spans="1:8" x14ac:dyDescent="0.2">
      <c r="A19" s="1"/>
      <c r="B19" s="2"/>
      <c r="C19" s="1"/>
      <c r="D19" s="6"/>
      <c r="E19" s="7"/>
      <c r="F19" s="7"/>
      <c r="G19" s="7"/>
      <c r="H19" s="7"/>
    </row>
    <row r="20" spans="1:8" x14ac:dyDescent="0.2">
      <c r="A20" s="1"/>
      <c r="C20" s="11" t="s">
        <v>23</v>
      </c>
      <c r="D20" s="11"/>
      <c r="E20" s="11"/>
      <c r="F20" s="11"/>
      <c r="G20" s="1"/>
      <c r="H20" s="7"/>
    </row>
    <row r="21" spans="1:8" x14ac:dyDescent="0.2">
      <c r="A21" s="1"/>
      <c r="B21" s="2"/>
      <c r="C21" s="1"/>
      <c r="D21" s="6"/>
      <c r="E21" s="7"/>
      <c r="F21" s="7"/>
      <c r="G21" s="7"/>
      <c r="H21" s="7"/>
    </row>
    <row r="22" spans="1:8" x14ac:dyDescent="0.2">
      <c r="A22" s="1" t="s">
        <v>10</v>
      </c>
      <c r="B22" s="2">
        <f>$K$1</f>
        <v>2023</v>
      </c>
      <c r="C22" s="1" t="s">
        <v>11</v>
      </c>
      <c r="D22" s="6" t="s">
        <v>24</v>
      </c>
      <c r="E22" s="8">
        <v>297588244.1239</v>
      </c>
      <c r="F22" s="8">
        <v>8838370.8556999993</v>
      </c>
      <c r="G22" s="8">
        <v>-394721.77970000001</v>
      </c>
      <c r="H22" s="8">
        <v>306031893.19989997</v>
      </c>
    </row>
    <row r="23" spans="1:8" x14ac:dyDescent="0.2">
      <c r="A23" s="1" t="s">
        <v>12</v>
      </c>
      <c r="B23" s="2">
        <f t="shared" ref="B23:B33" si="3">$K$1</f>
        <v>2023</v>
      </c>
      <c r="C23" s="1" t="s">
        <v>11</v>
      </c>
      <c r="D23" s="6" t="s">
        <v>24</v>
      </c>
      <c r="E23" s="8">
        <v>270955258.11409998</v>
      </c>
      <c r="F23" s="8">
        <v>8047371.1583000002</v>
      </c>
      <c r="G23" s="8">
        <v>-349669.55810000002</v>
      </c>
      <c r="H23" s="8">
        <v>278652959.71429998</v>
      </c>
    </row>
    <row r="24" spans="1:8" x14ac:dyDescent="0.2">
      <c r="A24" s="1" t="s">
        <v>13</v>
      </c>
      <c r="B24" s="2">
        <f t="shared" si="3"/>
        <v>2023</v>
      </c>
      <c r="C24" s="1" t="s">
        <v>11</v>
      </c>
      <c r="D24" s="6" t="s">
        <v>24</v>
      </c>
      <c r="E24" s="8">
        <v>292517577.94489998</v>
      </c>
      <c r="F24" s="8">
        <v>8687772.0691999998</v>
      </c>
      <c r="G24" s="8">
        <v>144171.23019999999</v>
      </c>
      <c r="H24" s="8">
        <v>301349521.24430001</v>
      </c>
    </row>
    <row r="25" spans="1:8" x14ac:dyDescent="0.2">
      <c r="A25" s="1" t="s">
        <v>14</v>
      </c>
      <c r="B25" s="2">
        <f t="shared" si="3"/>
        <v>2023</v>
      </c>
      <c r="C25" s="1" t="s">
        <v>11</v>
      </c>
      <c r="D25" s="6" t="s">
        <v>24</v>
      </c>
      <c r="E25" s="8">
        <v>250882103.15740001</v>
      </c>
      <c r="F25" s="8">
        <v>7451198.4752000002</v>
      </c>
      <c r="G25" s="8">
        <v>-623424.10959999997</v>
      </c>
      <c r="H25" s="8">
        <v>257709877.523</v>
      </c>
    </row>
    <row r="26" spans="1:8" x14ac:dyDescent="0.2">
      <c r="A26" s="1" t="s">
        <v>15</v>
      </c>
      <c r="B26" s="2">
        <f t="shared" si="3"/>
        <v>2023</v>
      </c>
      <c r="C26" s="1" t="s">
        <v>11</v>
      </c>
      <c r="D26" s="6" t="s">
        <v>24</v>
      </c>
      <c r="E26" s="9">
        <v>251585363.19240001</v>
      </c>
      <c r="F26" s="9">
        <v>7472085.2880999995</v>
      </c>
      <c r="G26" s="9">
        <v>-1045981.7142</v>
      </c>
      <c r="H26" s="9">
        <v>258011466.76629999</v>
      </c>
    </row>
    <row r="27" spans="1:8" x14ac:dyDescent="0.2">
      <c r="A27" s="1" t="s">
        <v>16</v>
      </c>
      <c r="B27" s="2">
        <f t="shared" si="3"/>
        <v>2023</v>
      </c>
      <c r="C27" s="1" t="s">
        <v>11</v>
      </c>
      <c r="D27" s="6" t="s">
        <v>24</v>
      </c>
      <c r="E27" s="9">
        <v>256281187.9822</v>
      </c>
      <c r="F27" s="9">
        <v>7611551.2818999998</v>
      </c>
      <c r="G27" s="9">
        <v>-471312.80690000003</v>
      </c>
      <c r="H27" s="9">
        <v>263421426.45719999</v>
      </c>
    </row>
    <row r="28" spans="1:8" x14ac:dyDescent="0.2">
      <c r="A28" s="1" t="s">
        <v>17</v>
      </c>
      <c r="B28" s="2">
        <f t="shared" si="3"/>
        <v>2023</v>
      </c>
      <c r="C28" s="1" t="s">
        <v>11</v>
      </c>
      <c r="D28" s="6" t="s">
        <v>24</v>
      </c>
      <c r="E28" s="8">
        <v>269320485.54570001</v>
      </c>
      <c r="F28" s="8">
        <v>7998818.4227</v>
      </c>
      <c r="G28" s="8">
        <v>-1132973.6610999999</v>
      </c>
      <c r="H28" s="8">
        <v>276186330.30729997</v>
      </c>
    </row>
    <row r="29" spans="1:8" x14ac:dyDescent="0.2">
      <c r="A29" s="1" t="s">
        <v>18</v>
      </c>
      <c r="B29" s="2">
        <f t="shared" si="3"/>
        <v>2023</v>
      </c>
      <c r="C29" s="1" t="s">
        <v>11</v>
      </c>
      <c r="D29" s="6" t="s">
        <v>24</v>
      </c>
      <c r="E29" s="8">
        <v>271063305.96310002</v>
      </c>
      <c r="F29" s="8">
        <v>8050580.1856000004</v>
      </c>
      <c r="G29" s="8">
        <v>-1343793.8636</v>
      </c>
      <c r="H29" s="8">
        <v>277770092.28509998</v>
      </c>
    </row>
    <row r="30" spans="1:8" x14ac:dyDescent="0.2">
      <c r="A30" s="1" t="s">
        <v>19</v>
      </c>
      <c r="B30" s="2">
        <f t="shared" si="3"/>
        <v>2023</v>
      </c>
      <c r="C30" s="1" t="s">
        <v>11</v>
      </c>
      <c r="D30" s="6" t="s">
        <v>24</v>
      </c>
      <c r="E30" s="9">
        <v>237421708.65439999</v>
      </c>
      <c r="F30" s="9">
        <v>7051424.7603000002</v>
      </c>
      <c r="G30" s="9">
        <v>-1006704.8734</v>
      </c>
      <c r="H30" s="9">
        <v>243466428.5413</v>
      </c>
    </row>
    <row r="31" spans="1:8" x14ac:dyDescent="0.2">
      <c r="A31" s="1" t="s">
        <v>20</v>
      </c>
      <c r="B31" s="2">
        <f t="shared" si="3"/>
        <v>2023</v>
      </c>
      <c r="C31" s="1" t="s">
        <v>11</v>
      </c>
      <c r="D31" s="6" t="s">
        <v>24</v>
      </c>
      <c r="E31" s="9">
        <v>262785692.5997</v>
      </c>
      <c r="F31" s="9">
        <v>7804735.0690000001</v>
      </c>
      <c r="G31" s="9">
        <v>-374766.02830000001</v>
      </c>
      <c r="H31" s="9">
        <v>270215661.64039999</v>
      </c>
    </row>
    <row r="32" spans="1:8" x14ac:dyDescent="0.2">
      <c r="A32" s="1" t="s">
        <v>21</v>
      </c>
      <c r="B32" s="2">
        <f t="shared" si="3"/>
        <v>2023</v>
      </c>
      <c r="C32" s="1" t="s">
        <v>11</v>
      </c>
      <c r="D32" s="6" t="s">
        <v>24</v>
      </c>
      <c r="E32" s="10">
        <v>271894807.2737</v>
      </c>
      <c r="F32" s="10">
        <v>8075275.7752</v>
      </c>
      <c r="G32" s="10">
        <v>-431085.38620000001</v>
      </c>
      <c r="H32" s="10">
        <v>279538997.6627</v>
      </c>
    </row>
    <row r="33" spans="1:8" x14ac:dyDescent="0.2">
      <c r="A33" s="1" t="s">
        <v>22</v>
      </c>
      <c r="B33" s="2">
        <f t="shared" si="3"/>
        <v>2023</v>
      </c>
      <c r="C33" s="1" t="s">
        <v>11</v>
      </c>
      <c r="D33" s="6" t="s">
        <v>24</v>
      </c>
      <c r="E33" s="9">
        <v>299506354.91339999</v>
      </c>
      <c r="F33" s="9">
        <v>8895338.7499000002</v>
      </c>
      <c r="G33" s="9">
        <v>-711908.201</v>
      </c>
      <c r="H33" s="9">
        <v>307689785.4623</v>
      </c>
    </row>
    <row r="34" spans="1:8" x14ac:dyDescent="0.2">
      <c r="A34" s="1"/>
      <c r="B34" s="2"/>
      <c r="C34" s="1"/>
      <c r="D34" s="6"/>
      <c r="E34" s="9"/>
      <c r="F34" s="9"/>
      <c r="G34" s="9"/>
      <c r="H34" s="9"/>
    </row>
    <row r="35" spans="1:8" x14ac:dyDescent="0.2">
      <c r="A35" s="1"/>
      <c r="B35" s="2"/>
      <c r="C35" s="11" t="s">
        <v>25</v>
      </c>
      <c r="D35" s="11"/>
      <c r="E35" s="11"/>
      <c r="F35" s="11"/>
      <c r="G35" s="9"/>
      <c r="H35" s="9"/>
    </row>
    <row r="36" spans="1:8" x14ac:dyDescent="0.2">
      <c r="A36" s="1"/>
      <c r="B36" s="2"/>
      <c r="C36" s="1"/>
      <c r="D36" s="6"/>
      <c r="E36" s="9"/>
      <c r="F36" s="9"/>
      <c r="G36" s="9"/>
      <c r="H36" s="9"/>
    </row>
    <row r="37" spans="1:8" x14ac:dyDescent="0.2">
      <c r="A37" s="1" t="s">
        <v>10</v>
      </c>
      <c r="B37" s="2">
        <f>$K$1</f>
        <v>2023</v>
      </c>
      <c r="C37" s="1" t="s">
        <v>11</v>
      </c>
      <c r="D37" s="6" t="s">
        <v>26</v>
      </c>
      <c r="E37" s="8">
        <v>50502994.661799997</v>
      </c>
      <c r="F37" s="8">
        <v>1499939.0336</v>
      </c>
      <c r="G37" s="8">
        <v>-58385.408900000002</v>
      </c>
      <c r="H37" s="8">
        <v>51944548.286499999</v>
      </c>
    </row>
    <row r="38" spans="1:8" x14ac:dyDescent="0.2">
      <c r="A38" s="1" t="s">
        <v>12</v>
      </c>
      <c r="B38" s="2">
        <f t="shared" ref="B38:B48" si="4">$K$1</f>
        <v>2023</v>
      </c>
      <c r="C38" s="1" t="s">
        <v>11</v>
      </c>
      <c r="D38" s="6" t="s">
        <v>26</v>
      </c>
      <c r="E38" s="9">
        <v>44702281.390299998</v>
      </c>
      <c r="F38" s="9">
        <v>1327657.8422000001</v>
      </c>
      <c r="G38" s="9">
        <v>-48885.493999999999</v>
      </c>
      <c r="H38" s="9">
        <v>45981053.738499999</v>
      </c>
    </row>
    <row r="39" spans="1:8" x14ac:dyDescent="0.2">
      <c r="A39" s="1" t="s">
        <v>13</v>
      </c>
      <c r="B39" s="2">
        <f t="shared" si="4"/>
        <v>2023</v>
      </c>
      <c r="C39" s="1" t="s">
        <v>11</v>
      </c>
      <c r="D39" s="6" t="s">
        <v>26</v>
      </c>
      <c r="E39" s="9">
        <v>48567996.669399999</v>
      </c>
      <c r="F39" s="9">
        <v>1442469.5811999999</v>
      </c>
      <c r="G39" s="9">
        <v>23194.719099999998</v>
      </c>
      <c r="H39" s="9">
        <v>50033660.969700001</v>
      </c>
    </row>
    <row r="40" spans="1:8" x14ac:dyDescent="0.2">
      <c r="A40" s="1" t="s">
        <v>14</v>
      </c>
      <c r="B40" s="2">
        <f t="shared" si="4"/>
        <v>2023</v>
      </c>
      <c r="C40" s="1" t="s">
        <v>11</v>
      </c>
      <c r="D40" s="6" t="s">
        <v>26</v>
      </c>
      <c r="E40" s="9">
        <v>41877463.9767</v>
      </c>
      <c r="F40" s="9">
        <v>1243760.8189999999</v>
      </c>
      <c r="G40" s="9">
        <v>-102436.4607</v>
      </c>
      <c r="H40" s="9">
        <v>43018788.335000001</v>
      </c>
    </row>
    <row r="41" spans="1:8" x14ac:dyDescent="0.2">
      <c r="A41" s="1" t="s">
        <v>15</v>
      </c>
      <c r="B41" s="2">
        <f t="shared" si="4"/>
        <v>2023</v>
      </c>
      <c r="C41" s="1" t="s">
        <v>11</v>
      </c>
      <c r="D41" s="6" t="s">
        <v>26</v>
      </c>
      <c r="E41" s="9">
        <v>43248660.810800001</v>
      </c>
      <c r="F41" s="9">
        <v>1284485.2474</v>
      </c>
      <c r="G41" s="9">
        <v>-167627.74309999999</v>
      </c>
      <c r="H41" s="9">
        <v>44365518.315099999</v>
      </c>
    </row>
    <row r="42" spans="1:8" x14ac:dyDescent="0.2">
      <c r="A42" s="1" t="s">
        <v>16</v>
      </c>
      <c r="B42" s="2">
        <f t="shared" si="4"/>
        <v>2023</v>
      </c>
      <c r="C42" s="1" t="s">
        <v>11</v>
      </c>
      <c r="D42" s="6" t="s">
        <v>26</v>
      </c>
      <c r="E42" s="9">
        <v>42857659.126599997</v>
      </c>
      <c r="F42" s="9">
        <v>1272872.5612000001</v>
      </c>
      <c r="G42" s="9">
        <v>-95518.173299999995</v>
      </c>
      <c r="H42" s="9">
        <v>44035013.5145</v>
      </c>
    </row>
    <row r="43" spans="1:8" x14ac:dyDescent="0.2">
      <c r="A43" s="1" t="s">
        <v>17</v>
      </c>
      <c r="B43" s="2">
        <f t="shared" si="4"/>
        <v>2023</v>
      </c>
      <c r="C43" s="1" t="s">
        <v>11</v>
      </c>
      <c r="D43" s="6" t="s">
        <v>26</v>
      </c>
      <c r="E43" s="9">
        <v>44534070.899499997</v>
      </c>
      <c r="F43" s="9">
        <v>1322662.0263</v>
      </c>
      <c r="G43" s="9">
        <v>-203478.59280000001</v>
      </c>
      <c r="H43" s="9">
        <v>45653254.332999997</v>
      </c>
    </row>
    <row r="44" spans="1:8" x14ac:dyDescent="0.2">
      <c r="A44" s="1" t="s">
        <v>18</v>
      </c>
      <c r="B44" s="2">
        <f t="shared" si="4"/>
        <v>2023</v>
      </c>
      <c r="C44" s="1" t="s">
        <v>11</v>
      </c>
      <c r="D44" s="6" t="s">
        <v>26</v>
      </c>
      <c r="E44" s="9">
        <v>43875965.592500001</v>
      </c>
      <c r="F44" s="9">
        <v>1303116.2467</v>
      </c>
      <c r="G44" s="9">
        <v>-240300.80929999999</v>
      </c>
      <c r="H44" s="9">
        <v>44938781.029899999</v>
      </c>
    </row>
    <row r="45" spans="1:8" x14ac:dyDescent="0.2">
      <c r="A45" s="1" t="s">
        <v>19</v>
      </c>
      <c r="B45" s="2">
        <f t="shared" si="4"/>
        <v>2023</v>
      </c>
      <c r="C45" s="1" t="s">
        <v>11</v>
      </c>
      <c r="D45" s="6" t="s">
        <v>26</v>
      </c>
      <c r="E45" s="9">
        <v>39756556.645000003</v>
      </c>
      <c r="F45" s="9">
        <v>1180769.7830000001</v>
      </c>
      <c r="G45" s="9">
        <v>-167997.9664</v>
      </c>
      <c r="H45" s="9">
        <v>40769328.461599998</v>
      </c>
    </row>
    <row r="46" spans="1:8" x14ac:dyDescent="0.2">
      <c r="A46" s="1" t="s">
        <v>20</v>
      </c>
      <c r="B46" s="2">
        <f t="shared" si="4"/>
        <v>2023</v>
      </c>
      <c r="C46" s="1" t="s">
        <v>11</v>
      </c>
      <c r="D46" s="6" t="s">
        <v>26</v>
      </c>
      <c r="E46" s="9">
        <v>42816850.870499998</v>
      </c>
      <c r="F46" s="9">
        <v>1271660.4569000001</v>
      </c>
      <c r="G46" s="9">
        <v>-68210.6973</v>
      </c>
      <c r="H46" s="9">
        <v>44020300.630099997</v>
      </c>
    </row>
    <row r="47" spans="1:8" x14ac:dyDescent="0.2">
      <c r="A47" s="1" t="s">
        <v>21</v>
      </c>
      <c r="B47" s="2">
        <f t="shared" si="4"/>
        <v>2023</v>
      </c>
      <c r="C47" s="1" t="s">
        <v>11</v>
      </c>
      <c r="D47" s="6" t="s">
        <v>26</v>
      </c>
      <c r="E47" s="9">
        <v>43842348.732299998</v>
      </c>
      <c r="F47" s="9">
        <v>1302117.6875</v>
      </c>
      <c r="G47" s="9">
        <v>-86666.793900000004</v>
      </c>
      <c r="H47" s="9">
        <v>45057799.6259</v>
      </c>
    </row>
    <row r="48" spans="1:8" x14ac:dyDescent="0.2">
      <c r="A48" s="1" t="s">
        <v>22</v>
      </c>
      <c r="B48" s="2">
        <f t="shared" si="4"/>
        <v>2023</v>
      </c>
      <c r="C48" s="1" t="s">
        <v>11</v>
      </c>
      <c r="D48" s="6" t="s">
        <v>26</v>
      </c>
      <c r="E48" s="9">
        <v>46592427.842500001</v>
      </c>
      <c r="F48" s="9">
        <v>1383795.0538999999</v>
      </c>
      <c r="G48" s="9">
        <v>-115802.23639999999</v>
      </c>
      <c r="H48" s="9">
        <v>47860420.659999996</v>
      </c>
    </row>
    <row r="49" spans="1:8" x14ac:dyDescent="0.2">
      <c r="A49" s="1"/>
      <c r="B49" s="2"/>
      <c r="C49" s="1"/>
      <c r="D49" s="6"/>
      <c r="E49" s="9"/>
      <c r="F49" s="9"/>
      <c r="G49" s="9"/>
      <c r="H49" s="9"/>
    </row>
    <row r="50" spans="1:8" x14ac:dyDescent="0.2">
      <c r="A50" s="1"/>
      <c r="B50" s="2"/>
      <c r="C50" s="11" t="s">
        <v>27</v>
      </c>
      <c r="D50" s="11"/>
      <c r="E50" s="11"/>
      <c r="F50" s="11"/>
      <c r="G50" s="9"/>
      <c r="H50" s="9"/>
    </row>
    <row r="51" spans="1:8" x14ac:dyDescent="0.2">
      <c r="A51" s="1"/>
      <c r="B51" s="2"/>
      <c r="C51" s="1"/>
      <c r="D51" s="6"/>
      <c r="E51" s="9"/>
      <c r="F51" s="9"/>
      <c r="G51" s="9"/>
      <c r="H51" s="9"/>
    </row>
    <row r="52" spans="1:8" x14ac:dyDescent="0.2">
      <c r="A52" s="1" t="s">
        <v>10</v>
      </c>
      <c r="B52" s="2">
        <f>$K$1</f>
        <v>2023</v>
      </c>
      <c r="C52" s="1" t="s">
        <v>11</v>
      </c>
      <c r="D52" s="6" t="s">
        <v>28</v>
      </c>
      <c r="E52" s="9">
        <v>124647908.8559</v>
      </c>
      <c r="F52" s="9">
        <v>2941690.6858000001</v>
      </c>
      <c r="G52" s="9">
        <v>-145207.16740000001</v>
      </c>
      <c r="H52" s="9">
        <v>127444392.3743</v>
      </c>
    </row>
    <row r="53" spans="1:8" x14ac:dyDescent="0.2">
      <c r="A53" s="1" t="s">
        <v>12</v>
      </c>
      <c r="B53" s="2">
        <f t="shared" ref="B53:B63" si="5">$K$1</f>
        <v>2023</v>
      </c>
      <c r="C53" s="1" t="s">
        <v>11</v>
      </c>
      <c r="D53" s="6" t="s">
        <v>28</v>
      </c>
      <c r="E53" s="9">
        <v>111707196.8748</v>
      </c>
      <c r="F53" s="9">
        <v>2636289.8530000001</v>
      </c>
      <c r="G53" s="9">
        <v>-124082.5337</v>
      </c>
      <c r="H53" s="9">
        <v>114219404.19410001</v>
      </c>
    </row>
    <row r="54" spans="1:8" x14ac:dyDescent="0.2">
      <c r="A54" s="1" t="s">
        <v>13</v>
      </c>
      <c r="B54" s="2">
        <f t="shared" si="5"/>
        <v>2023</v>
      </c>
      <c r="C54" s="1" t="s">
        <v>11</v>
      </c>
      <c r="D54" s="6" t="s">
        <v>28</v>
      </c>
      <c r="E54" s="9">
        <v>123271775.5782</v>
      </c>
      <c r="F54" s="9">
        <v>2909213.9117000001</v>
      </c>
      <c r="G54" s="9">
        <v>58646.217400000001</v>
      </c>
      <c r="H54" s="9">
        <v>126239635.70730001</v>
      </c>
    </row>
    <row r="55" spans="1:8" x14ac:dyDescent="0.2">
      <c r="A55" s="1" t="s">
        <v>14</v>
      </c>
      <c r="B55" s="2">
        <f t="shared" si="5"/>
        <v>2023</v>
      </c>
      <c r="C55" s="1" t="s">
        <v>11</v>
      </c>
      <c r="D55" s="6" t="s">
        <v>28</v>
      </c>
      <c r="E55" s="9">
        <v>111184241.0829</v>
      </c>
      <c r="F55" s="9">
        <v>2623948.102</v>
      </c>
      <c r="G55" s="9">
        <v>-272965.87300000002</v>
      </c>
      <c r="H55" s="9">
        <v>113535223.3119</v>
      </c>
    </row>
    <row r="56" spans="1:8" x14ac:dyDescent="0.2">
      <c r="A56" s="1" t="s">
        <v>15</v>
      </c>
      <c r="B56" s="2">
        <f t="shared" si="5"/>
        <v>2023</v>
      </c>
      <c r="C56" s="1" t="s">
        <v>11</v>
      </c>
      <c r="D56" s="6" t="s">
        <v>28</v>
      </c>
      <c r="E56" s="9">
        <v>119842231.27060001</v>
      </c>
      <c r="F56" s="9">
        <v>2828276.6760999998</v>
      </c>
      <c r="G56" s="9">
        <v>-461822.92869999999</v>
      </c>
      <c r="H56" s="9">
        <v>122208685.01800001</v>
      </c>
    </row>
    <row r="57" spans="1:8" x14ac:dyDescent="0.2">
      <c r="A57" s="1" t="s">
        <v>16</v>
      </c>
      <c r="B57" s="2">
        <f t="shared" si="5"/>
        <v>2023</v>
      </c>
      <c r="C57" s="1" t="s">
        <v>11</v>
      </c>
      <c r="D57" s="6" t="s">
        <v>28</v>
      </c>
      <c r="E57" s="9">
        <v>117847260.11589999</v>
      </c>
      <c r="F57" s="9">
        <v>2781195.3538000002</v>
      </c>
      <c r="G57" s="9">
        <v>-257301.57120000001</v>
      </c>
      <c r="H57" s="9">
        <v>120371153.8985</v>
      </c>
    </row>
    <row r="58" spans="1:8" x14ac:dyDescent="0.2">
      <c r="A58" s="1" t="s">
        <v>17</v>
      </c>
      <c r="B58" s="2">
        <f t="shared" si="5"/>
        <v>2023</v>
      </c>
      <c r="C58" s="1" t="s">
        <v>11</v>
      </c>
      <c r="D58" s="6" t="s">
        <v>28</v>
      </c>
      <c r="E58" s="9">
        <v>120416644.4481</v>
      </c>
      <c r="F58" s="9">
        <v>2841832.8190000001</v>
      </c>
      <c r="G58" s="9">
        <v>-542270.73289999994</v>
      </c>
      <c r="H58" s="9">
        <v>122716206.5342</v>
      </c>
    </row>
    <row r="59" spans="1:8" x14ac:dyDescent="0.2">
      <c r="A59" s="1" t="s">
        <v>18</v>
      </c>
      <c r="B59" s="2">
        <f t="shared" si="5"/>
        <v>2023</v>
      </c>
      <c r="C59" s="1" t="s">
        <v>11</v>
      </c>
      <c r="D59" s="6" t="s">
        <v>28</v>
      </c>
      <c r="E59" s="9">
        <v>119853054.6822</v>
      </c>
      <c r="F59" s="9">
        <v>2828532.1039999998</v>
      </c>
      <c r="G59" s="9">
        <v>-644369.62250000006</v>
      </c>
      <c r="H59" s="9">
        <v>122037217.1637</v>
      </c>
    </row>
    <row r="60" spans="1:8" x14ac:dyDescent="0.2">
      <c r="A60" s="1" t="s">
        <v>19</v>
      </c>
      <c r="B60" s="2">
        <f t="shared" si="5"/>
        <v>2023</v>
      </c>
      <c r="C60" s="1" t="s">
        <v>11</v>
      </c>
      <c r="D60" s="6" t="s">
        <v>28</v>
      </c>
      <c r="E60" s="9">
        <v>109642747.0914</v>
      </c>
      <c r="F60" s="9">
        <v>2587568.8328999998</v>
      </c>
      <c r="G60" s="9">
        <v>-453564.76530000003</v>
      </c>
      <c r="H60" s="9">
        <v>111776751.15899999</v>
      </c>
    </row>
    <row r="61" spans="1:8" x14ac:dyDescent="0.2">
      <c r="A61" s="1" t="s">
        <v>20</v>
      </c>
      <c r="B61" s="2">
        <f t="shared" si="5"/>
        <v>2023</v>
      </c>
      <c r="C61" s="1" t="s">
        <v>11</v>
      </c>
      <c r="D61" s="6" t="s">
        <v>28</v>
      </c>
      <c r="E61" s="9">
        <v>115422597.9278</v>
      </c>
      <c r="F61" s="9">
        <v>2723973.3174000001</v>
      </c>
      <c r="G61" s="9">
        <v>-180270.76079999999</v>
      </c>
      <c r="H61" s="9">
        <v>117966300.4844</v>
      </c>
    </row>
    <row r="62" spans="1:8" x14ac:dyDescent="0.2">
      <c r="A62" s="1" t="s">
        <v>21</v>
      </c>
      <c r="B62" s="2">
        <f t="shared" si="5"/>
        <v>2023</v>
      </c>
      <c r="C62" s="1" t="s">
        <v>11</v>
      </c>
      <c r="D62" s="6" t="s">
        <v>28</v>
      </c>
      <c r="E62" s="9">
        <v>116875922.0658</v>
      </c>
      <c r="F62" s="9">
        <v>2758271.7892</v>
      </c>
      <c r="G62" s="9">
        <v>-223564.6666</v>
      </c>
      <c r="H62" s="9">
        <v>119410629.1884</v>
      </c>
    </row>
    <row r="63" spans="1:8" x14ac:dyDescent="0.2">
      <c r="A63" s="1" t="s">
        <v>22</v>
      </c>
      <c r="B63" s="2">
        <f t="shared" si="5"/>
        <v>2023</v>
      </c>
      <c r="C63" s="1" t="s">
        <v>11</v>
      </c>
      <c r="D63" s="6" t="s">
        <v>28</v>
      </c>
      <c r="E63" s="9">
        <v>120273037.3776</v>
      </c>
      <c r="F63" s="9">
        <v>2838443.7066000002</v>
      </c>
      <c r="G63" s="9">
        <v>-295115.16879999998</v>
      </c>
      <c r="H63" s="9">
        <v>122816365.9154</v>
      </c>
    </row>
    <row r="64" spans="1:8" x14ac:dyDescent="0.2">
      <c r="A64" s="1"/>
      <c r="B64" s="2"/>
      <c r="C64" s="1"/>
      <c r="D64" s="6"/>
      <c r="E64" s="9"/>
      <c r="F64" s="9"/>
      <c r="G64" s="9"/>
      <c r="H64" s="9"/>
    </row>
    <row r="65" spans="1:8" x14ac:dyDescent="0.2">
      <c r="A65" s="1"/>
      <c r="B65" s="2"/>
      <c r="C65" s="11" t="s">
        <v>29</v>
      </c>
      <c r="D65" s="11"/>
      <c r="E65" s="11"/>
      <c r="F65" s="11"/>
      <c r="G65" s="9"/>
      <c r="H65" s="9"/>
    </row>
    <row r="66" spans="1:8" ht="12.2" customHeight="1" x14ac:dyDescent="0.2">
      <c r="A66" s="1"/>
      <c r="B66" s="2"/>
      <c r="C66" s="1"/>
      <c r="D66" s="6"/>
      <c r="E66" s="9"/>
      <c r="F66" s="9"/>
      <c r="G66" s="9"/>
      <c r="H66" s="9"/>
    </row>
    <row r="67" spans="1:8" ht="13.7" customHeight="1" x14ac:dyDescent="0.2">
      <c r="A67" s="1" t="s">
        <v>10</v>
      </c>
      <c r="B67" s="2">
        <f>$K$1</f>
        <v>2023</v>
      </c>
      <c r="C67" s="1" t="s">
        <v>11</v>
      </c>
      <c r="D67" s="6" t="s">
        <v>30</v>
      </c>
      <c r="E67" s="9">
        <v>206372225.0205</v>
      </c>
      <c r="F67" s="9">
        <v>4870384.5242999997</v>
      </c>
      <c r="G67" s="9">
        <v>-244524.21189999999</v>
      </c>
      <c r="H67" s="9">
        <v>210998085.33289999</v>
      </c>
    </row>
    <row r="68" spans="1:8" x14ac:dyDescent="0.2">
      <c r="A68" s="1" t="s">
        <v>12</v>
      </c>
      <c r="B68" s="2">
        <f t="shared" ref="B68:B78" si="6">$K$1</f>
        <v>2023</v>
      </c>
      <c r="C68" s="1" t="s">
        <v>11</v>
      </c>
      <c r="D68" s="6" t="s">
        <v>30</v>
      </c>
      <c r="E68" s="9">
        <v>187478698.38550001</v>
      </c>
      <c r="F68" s="9">
        <v>4424497.2949000001</v>
      </c>
      <c r="G68" s="9">
        <v>-222216.87049999999</v>
      </c>
      <c r="H68" s="9">
        <v>191680978.80989999</v>
      </c>
    </row>
    <row r="69" spans="1:8" x14ac:dyDescent="0.2">
      <c r="A69" s="1" t="s">
        <v>13</v>
      </c>
      <c r="B69" s="2">
        <f t="shared" si="6"/>
        <v>2023</v>
      </c>
      <c r="C69" s="1" t="s">
        <v>11</v>
      </c>
      <c r="D69" s="6" t="s">
        <v>30</v>
      </c>
      <c r="E69" s="9">
        <v>208050123.86199999</v>
      </c>
      <c r="F69" s="9">
        <v>4909982.9343999997</v>
      </c>
      <c r="G69" s="9">
        <v>100442.4498</v>
      </c>
      <c r="H69" s="9">
        <v>213060549.2462</v>
      </c>
    </row>
    <row r="70" spans="1:8" x14ac:dyDescent="0.2">
      <c r="A70" s="1" t="s">
        <v>14</v>
      </c>
      <c r="B70" s="2">
        <f t="shared" si="6"/>
        <v>2023</v>
      </c>
      <c r="C70" s="1" t="s">
        <v>11</v>
      </c>
      <c r="D70" s="6" t="s">
        <v>30</v>
      </c>
      <c r="E70" s="9">
        <v>193698894.92699999</v>
      </c>
      <c r="F70" s="9">
        <v>4571293.9287999999</v>
      </c>
      <c r="G70" s="9">
        <v>-476752.22869999998</v>
      </c>
      <c r="H70" s="9">
        <v>197793436.62709999</v>
      </c>
    </row>
    <row r="71" spans="1:8" x14ac:dyDescent="0.2">
      <c r="A71" s="1" t="s">
        <v>15</v>
      </c>
      <c r="B71" s="2">
        <f t="shared" si="6"/>
        <v>2023</v>
      </c>
      <c r="C71" s="1" t="s">
        <v>11</v>
      </c>
      <c r="D71" s="6" t="s">
        <v>30</v>
      </c>
      <c r="E71" s="9">
        <v>220647833.73050001</v>
      </c>
      <c r="F71" s="9">
        <v>5207288.8876999998</v>
      </c>
      <c r="G71" s="9">
        <v>-854176.57949999999</v>
      </c>
      <c r="H71" s="9">
        <v>225000946.03870001</v>
      </c>
    </row>
    <row r="72" spans="1:8" x14ac:dyDescent="0.2">
      <c r="A72" s="1" t="s">
        <v>16</v>
      </c>
      <c r="B72" s="2">
        <f t="shared" si="6"/>
        <v>2023</v>
      </c>
      <c r="C72" s="1" t="s">
        <v>11</v>
      </c>
      <c r="D72" s="6" t="s">
        <v>30</v>
      </c>
      <c r="E72" s="9">
        <v>218760506.21900001</v>
      </c>
      <c r="F72" s="9">
        <v>5162747.9604000002</v>
      </c>
      <c r="G72" s="9">
        <v>-456525.19870000001</v>
      </c>
      <c r="H72" s="9">
        <v>223466728.98069999</v>
      </c>
    </row>
    <row r="73" spans="1:8" x14ac:dyDescent="0.2">
      <c r="A73" s="1" t="s">
        <v>17</v>
      </c>
      <c r="B73" s="2">
        <f t="shared" si="6"/>
        <v>2023</v>
      </c>
      <c r="C73" s="1" t="s">
        <v>11</v>
      </c>
      <c r="D73" s="6" t="s">
        <v>30</v>
      </c>
      <c r="E73" s="9">
        <v>226225799.255</v>
      </c>
      <c r="F73" s="9">
        <v>5338928.8816</v>
      </c>
      <c r="G73" s="9">
        <v>-993467.5405</v>
      </c>
      <c r="H73" s="9">
        <v>230571260.5961</v>
      </c>
    </row>
    <row r="74" spans="1:8" x14ac:dyDescent="0.2">
      <c r="A74" s="1" t="s">
        <v>18</v>
      </c>
      <c r="B74" s="2">
        <f t="shared" si="6"/>
        <v>2023</v>
      </c>
      <c r="C74" s="1" t="s">
        <v>11</v>
      </c>
      <c r="D74" s="6" t="s">
        <v>30</v>
      </c>
      <c r="E74" s="9">
        <v>229456816.0575</v>
      </c>
      <c r="F74" s="9">
        <v>5415180.8744999999</v>
      </c>
      <c r="G74" s="9">
        <v>-1191867.2773</v>
      </c>
      <c r="H74" s="9">
        <v>233680129.65470001</v>
      </c>
    </row>
    <row r="75" spans="1:8" x14ac:dyDescent="0.2">
      <c r="A75" s="1" t="s">
        <v>19</v>
      </c>
      <c r="B75" s="2">
        <f t="shared" si="6"/>
        <v>2023</v>
      </c>
      <c r="C75" s="1" t="s">
        <v>11</v>
      </c>
      <c r="D75" s="6" t="s">
        <v>30</v>
      </c>
      <c r="E75" s="9">
        <v>206858843.68650001</v>
      </c>
      <c r="F75" s="9">
        <v>4881868.7233999996</v>
      </c>
      <c r="G75" s="9">
        <v>-830752.62139999995</v>
      </c>
      <c r="H75" s="9">
        <v>210909959.78850001</v>
      </c>
    </row>
    <row r="76" spans="1:8" x14ac:dyDescent="0.2">
      <c r="A76" s="1" t="s">
        <v>20</v>
      </c>
      <c r="B76" s="2">
        <f t="shared" si="6"/>
        <v>2023</v>
      </c>
      <c r="C76" s="1" t="s">
        <v>11</v>
      </c>
      <c r="D76" s="6" t="s">
        <v>30</v>
      </c>
      <c r="E76" s="9">
        <v>205932032.72049999</v>
      </c>
      <c r="F76" s="9">
        <v>4859995.9862000002</v>
      </c>
      <c r="G76" s="9">
        <v>-318807.0097</v>
      </c>
      <c r="H76" s="9">
        <v>210473221.697</v>
      </c>
    </row>
    <row r="77" spans="1:8" x14ac:dyDescent="0.2">
      <c r="A77" s="1" t="s">
        <v>21</v>
      </c>
      <c r="B77" s="2">
        <f t="shared" si="6"/>
        <v>2023</v>
      </c>
      <c r="C77" s="1" t="s">
        <v>11</v>
      </c>
      <c r="D77" s="6" t="s">
        <v>30</v>
      </c>
      <c r="E77" s="9">
        <v>199421806.22850001</v>
      </c>
      <c r="F77" s="9">
        <v>4706354.6463000001</v>
      </c>
      <c r="G77" s="9">
        <v>-349893.39520000003</v>
      </c>
      <c r="H77" s="9">
        <v>203778267.47960001</v>
      </c>
    </row>
    <row r="78" spans="1:8" x14ac:dyDescent="0.2">
      <c r="A78" s="1" t="s">
        <v>22</v>
      </c>
      <c r="B78" s="2">
        <f t="shared" si="6"/>
        <v>2023</v>
      </c>
      <c r="C78" s="1" t="s">
        <v>11</v>
      </c>
      <c r="D78" s="6" t="s">
        <v>30</v>
      </c>
      <c r="E78" s="9">
        <v>198611616.13100001</v>
      </c>
      <c r="F78" s="9">
        <v>4687234.1586999996</v>
      </c>
      <c r="G78" s="9">
        <v>-480786.79969999997</v>
      </c>
      <c r="H78" s="9">
        <v>202818063.49000001</v>
      </c>
    </row>
    <row r="79" spans="1:8" x14ac:dyDescent="0.2">
      <c r="A79" s="1"/>
      <c r="B79" s="2"/>
      <c r="C79" s="1"/>
      <c r="D79" s="6"/>
      <c r="E79" s="9"/>
      <c r="F79" s="9"/>
      <c r="G79" s="9"/>
      <c r="H79" s="9"/>
    </row>
    <row r="80" spans="1:8" x14ac:dyDescent="0.2">
      <c r="A80" s="1"/>
      <c r="B80" s="2"/>
      <c r="C80" s="11" t="s">
        <v>31</v>
      </c>
      <c r="D80" s="11"/>
      <c r="E80" s="11"/>
      <c r="F80" s="11"/>
      <c r="G80" s="9"/>
      <c r="H80" s="9"/>
    </row>
    <row r="81" spans="1:8" x14ac:dyDescent="0.2">
      <c r="A81" s="1"/>
      <c r="B81" s="2"/>
      <c r="C81" s="1"/>
      <c r="D81" s="6"/>
      <c r="E81" s="9"/>
      <c r="F81" s="9"/>
      <c r="G81" s="9"/>
      <c r="H81" s="9"/>
    </row>
    <row r="82" spans="1:8" x14ac:dyDescent="0.2">
      <c r="A82" s="1" t="s">
        <v>10</v>
      </c>
      <c r="B82" s="2">
        <f>$K$1</f>
        <v>2023</v>
      </c>
      <c r="C82" s="1" t="s">
        <v>11</v>
      </c>
      <c r="D82" s="6" t="s">
        <v>32</v>
      </c>
      <c r="E82" s="9">
        <v>138232863.82530001</v>
      </c>
      <c r="F82" s="9">
        <v>1631147.7963</v>
      </c>
      <c r="G82" s="9">
        <v>-163002.64189999999</v>
      </c>
      <c r="H82" s="9">
        <v>139701008.9797</v>
      </c>
    </row>
    <row r="83" spans="1:8" x14ac:dyDescent="0.2">
      <c r="A83" s="1" t="s">
        <v>12</v>
      </c>
      <c r="B83" s="2">
        <f t="shared" ref="B83:B93" si="7">$K$1</f>
        <v>2023</v>
      </c>
      <c r="C83" s="1" t="s">
        <v>11</v>
      </c>
      <c r="D83" s="6" t="s">
        <v>32</v>
      </c>
      <c r="E83" s="9">
        <v>125138846.69660001</v>
      </c>
      <c r="F83" s="9">
        <v>1476638.3957</v>
      </c>
      <c r="G83" s="9">
        <v>-149886.36979999999</v>
      </c>
      <c r="H83" s="9">
        <v>126465598.7225</v>
      </c>
    </row>
    <row r="84" spans="1:8" x14ac:dyDescent="0.2">
      <c r="A84" s="1" t="s">
        <v>13</v>
      </c>
      <c r="B84" s="2">
        <f t="shared" si="7"/>
        <v>2023</v>
      </c>
      <c r="C84" s="1" t="s">
        <v>11</v>
      </c>
      <c r="D84" s="6" t="s">
        <v>32</v>
      </c>
      <c r="E84" s="9">
        <v>139979731.77149999</v>
      </c>
      <c r="F84" s="9">
        <v>1651760.8407999999</v>
      </c>
      <c r="G84" s="9">
        <v>66732.747099999993</v>
      </c>
      <c r="H84" s="9">
        <v>141698225.3594</v>
      </c>
    </row>
    <row r="85" spans="1:8" x14ac:dyDescent="0.2">
      <c r="A85" s="1" t="s">
        <v>14</v>
      </c>
      <c r="B85" s="2">
        <f t="shared" si="7"/>
        <v>2023</v>
      </c>
      <c r="C85" s="1" t="s">
        <v>11</v>
      </c>
      <c r="D85" s="6" t="s">
        <v>32</v>
      </c>
      <c r="E85" s="9">
        <v>132072909.406</v>
      </c>
      <c r="F85" s="9">
        <v>1558460.3374000001</v>
      </c>
      <c r="G85" s="9">
        <v>-323926.37300000002</v>
      </c>
      <c r="H85" s="9">
        <v>133307443.3704</v>
      </c>
    </row>
    <row r="86" spans="1:8" x14ac:dyDescent="0.2">
      <c r="A86" s="1" t="s">
        <v>15</v>
      </c>
      <c r="B86" s="2">
        <f t="shared" si="7"/>
        <v>2023</v>
      </c>
      <c r="C86" s="1" t="s">
        <v>11</v>
      </c>
      <c r="D86" s="6" t="s">
        <v>32</v>
      </c>
      <c r="E86" s="9">
        <v>144859198.73449999</v>
      </c>
      <c r="F86" s="9">
        <v>1709338.5522</v>
      </c>
      <c r="G86" s="9">
        <v>-557006.42220000003</v>
      </c>
      <c r="H86" s="9">
        <v>146011530.86449999</v>
      </c>
    </row>
    <row r="87" spans="1:8" x14ac:dyDescent="0.2">
      <c r="A87" s="1" t="s">
        <v>16</v>
      </c>
      <c r="B87" s="2">
        <f t="shared" si="7"/>
        <v>2023</v>
      </c>
      <c r="C87" s="1" t="s">
        <v>11</v>
      </c>
      <c r="D87" s="6" t="s">
        <v>32</v>
      </c>
      <c r="E87" s="9">
        <v>145649967.04269999</v>
      </c>
      <c r="F87" s="9">
        <v>1718669.6109</v>
      </c>
      <c r="G87" s="9">
        <v>-292619.16129999998</v>
      </c>
      <c r="H87" s="9">
        <v>147076017.4923</v>
      </c>
    </row>
    <row r="88" spans="1:8" x14ac:dyDescent="0.2">
      <c r="A88" s="1" t="s">
        <v>17</v>
      </c>
      <c r="B88" s="2">
        <f t="shared" si="7"/>
        <v>2023</v>
      </c>
      <c r="C88" s="1" t="s">
        <v>11</v>
      </c>
      <c r="D88" s="6" t="s">
        <v>32</v>
      </c>
      <c r="E88" s="9">
        <v>152477541.96149999</v>
      </c>
      <c r="F88" s="9">
        <v>1799235</v>
      </c>
      <c r="G88" s="9">
        <v>-655946.04559999995</v>
      </c>
      <c r="H88" s="9">
        <v>153620830.91589999</v>
      </c>
    </row>
    <row r="89" spans="1:8" x14ac:dyDescent="0.2">
      <c r="A89" s="1" t="s">
        <v>18</v>
      </c>
      <c r="B89" s="2">
        <f t="shared" si="7"/>
        <v>2023</v>
      </c>
      <c r="C89" s="1" t="s">
        <v>11</v>
      </c>
      <c r="D89" s="6" t="s">
        <v>32</v>
      </c>
      <c r="E89" s="9">
        <v>153291175.27559999</v>
      </c>
      <c r="F89" s="9">
        <v>1808835.8772</v>
      </c>
      <c r="G89" s="9">
        <v>-774797.11069999996</v>
      </c>
      <c r="H89" s="9">
        <v>154325214.04210001</v>
      </c>
    </row>
    <row r="90" spans="1:8" x14ac:dyDescent="0.2">
      <c r="A90" s="1" t="s">
        <v>19</v>
      </c>
      <c r="B90" s="2">
        <f t="shared" si="7"/>
        <v>2023</v>
      </c>
      <c r="C90" s="1" t="s">
        <v>11</v>
      </c>
      <c r="D90" s="6" t="s">
        <v>32</v>
      </c>
      <c r="E90" s="9">
        <v>142309142.43939999</v>
      </c>
      <c r="F90" s="9">
        <v>1679247.8918999999</v>
      </c>
      <c r="G90" s="9">
        <v>-577822.87950000004</v>
      </c>
      <c r="H90" s="9">
        <v>143410567.45179999</v>
      </c>
    </row>
    <row r="91" spans="1:8" x14ac:dyDescent="0.2">
      <c r="A91" s="1" t="s">
        <v>20</v>
      </c>
      <c r="B91" s="2">
        <f t="shared" si="7"/>
        <v>2023</v>
      </c>
      <c r="C91" s="1" t="s">
        <v>11</v>
      </c>
      <c r="D91" s="6" t="s">
        <v>32</v>
      </c>
      <c r="E91" s="9">
        <v>142814943.84869999</v>
      </c>
      <c r="F91" s="9">
        <v>1685216.3441999999</v>
      </c>
      <c r="G91" s="9">
        <v>-218587.16630000001</v>
      </c>
      <c r="H91" s="9">
        <v>144281573.0266</v>
      </c>
    </row>
    <row r="92" spans="1:8" x14ac:dyDescent="0.2">
      <c r="A92" s="1" t="s">
        <v>21</v>
      </c>
      <c r="B92" s="2">
        <f t="shared" si="7"/>
        <v>2023</v>
      </c>
      <c r="C92" s="1" t="s">
        <v>11</v>
      </c>
      <c r="D92" s="6" t="s">
        <v>32</v>
      </c>
      <c r="E92" s="9">
        <v>137139534.2999</v>
      </c>
      <c r="F92" s="9">
        <v>1618246.5120999999</v>
      </c>
      <c r="G92" s="9">
        <v>-234055.13260000001</v>
      </c>
      <c r="H92" s="9">
        <v>138523725.6794</v>
      </c>
    </row>
    <row r="93" spans="1:8" x14ac:dyDescent="0.2">
      <c r="A93" s="1" t="s">
        <v>22</v>
      </c>
      <c r="B93" s="2">
        <f t="shared" si="7"/>
        <v>2023</v>
      </c>
      <c r="C93" s="1" t="s">
        <v>11</v>
      </c>
      <c r="D93" s="6" t="s">
        <v>32</v>
      </c>
      <c r="E93" s="9">
        <v>136368383.43669999</v>
      </c>
      <c r="F93" s="9">
        <v>1609146.9280000001</v>
      </c>
      <c r="G93" s="9">
        <v>-326601.71710000001</v>
      </c>
      <c r="H93" s="9">
        <v>137650928.6476</v>
      </c>
    </row>
    <row r="94" spans="1:8" x14ac:dyDescent="0.2">
      <c r="A94" s="1"/>
      <c r="B94" s="2"/>
      <c r="C94" s="1"/>
      <c r="D94" s="6"/>
      <c r="E94" s="9"/>
      <c r="F94" s="9"/>
      <c r="G94" s="9"/>
      <c r="H94" s="9"/>
    </row>
    <row r="95" spans="1:8" x14ac:dyDescent="0.2">
      <c r="A95" s="1"/>
      <c r="B95" s="2"/>
      <c r="C95" s="11" t="s">
        <v>33</v>
      </c>
      <c r="D95" s="11"/>
      <c r="E95" s="11"/>
      <c r="F95" s="11"/>
      <c r="G95" s="9"/>
      <c r="H95" s="9"/>
    </row>
    <row r="96" spans="1:8" x14ac:dyDescent="0.2">
      <c r="A96" s="1"/>
      <c r="B96" s="2"/>
      <c r="C96" s="1"/>
      <c r="D96" s="6"/>
      <c r="E96" s="9"/>
      <c r="F96" s="9"/>
      <c r="G96" s="9"/>
      <c r="H96" s="9"/>
    </row>
    <row r="97" spans="1:8" ht="12.75" customHeight="1" x14ac:dyDescent="0.2">
      <c r="A97" s="1" t="s">
        <v>10</v>
      </c>
      <c r="B97" s="2">
        <f>$K$1</f>
        <v>2023</v>
      </c>
      <c r="C97" s="1" t="s">
        <v>11</v>
      </c>
      <c r="D97" s="6" t="s">
        <v>34</v>
      </c>
      <c r="E97" s="9">
        <v>5319411.2905000001</v>
      </c>
      <c r="F97" s="9">
        <v>157986.5</v>
      </c>
      <c r="G97" s="9">
        <v>-7791.3858</v>
      </c>
      <c r="H97" s="9">
        <v>5469606.4046999998</v>
      </c>
    </row>
    <row r="98" spans="1:8" x14ac:dyDescent="0.2">
      <c r="A98" s="1" t="s">
        <v>12</v>
      </c>
      <c r="B98" s="2">
        <f t="shared" ref="B98:B108" si="8">$K$1</f>
        <v>2023</v>
      </c>
      <c r="C98" s="1" t="s">
        <v>11</v>
      </c>
      <c r="D98" s="6" t="s">
        <v>34</v>
      </c>
      <c r="E98" s="9">
        <v>4279857.7079999996</v>
      </c>
      <c r="F98" s="9">
        <v>127111.7531</v>
      </c>
      <c r="G98" s="9">
        <v>-7186.0155999999997</v>
      </c>
      <c r="H98" s="9">
        <v>4399783.4455000004</v>
      </c>
    </row>
    <row r="99" spans="1:8" x14ac:dyDescent="0.2">
      <c r="A99" s="1" t="s">
        <v>13</v>
      </c>
      <c r="B99" s="2">
        <f t="shared" si="8"/>
        <v>2023</v>
      </c>
      <c r="C99" s="1" t="s">
        <v>11</v>
      </c>
      <c r="D99" s="6" t="s">
        <v>34</v>
      </c>
      <c r="E99" s="9">
        <v>4098755.0639999998</v>
      </c>
      <c r="F99" s="9">
        <v>121733.0257</v>
      </c>
      <c r="G99" s="9">
        <v>2083.1226999999999</v>
      </c>
      <c r="H99" s="9">
        <v>4222571.2123999996</v>
      </c>
    </row>
    <row r="100" spans="1:8" x14ac:dyDescent="0.2">
      <c r="A100" s="1" t="s">
        <v>14</v>
      </c>
      <c r="B100" s="2">
        <f t="shared" si="8"/>
        <v>2023</v>
      </c>
      <c r="C100" s="1" t="s">
        <v>11</v>
      </c>
      <c r="D100" s="6" t="s">
        <v>34</v>
      </c>
      <c r="E100" s="9">
        <v>3277581.5855</v>
      </c>
      <c r="F100" s="9">
        <v>97344.191000000006</v>
      </c>
      <c r="G100" s="9">
        <v>-8449.9163000000008</v>
      </c>
      <c r="H100" s="9">
        <v>3366475.8602</v>
      </c>
    </row>
    <row r="101" spans="1:8" x14ac:dyDescent="0.2">
      <c r="A101" s="1" t="s">
        <v>15</v>
      </c>
      <c r="B101" s="2">
        <f t="shared" si="8"/>
        <v>2023</v>
      </c>
      <c r="C101" s="1" t="s">
        <v>11</v>
      </c>
      <c r="D101" s="6" t="s">
        <v>34</v>
      </c>
      <c r="E101" s="9">
        <v>2737471.4275000002</v>
      </c>
      <c r="F101" s="9">
        <v>81302.921400000007</v>
      </c>
      <c r="G101" s="9">
        <v>-12130.553900000001</v>
      </c>
      <c r="H101" s="9">
        <v>2806643.7949999999</v>
      </c>
    </row>
    <row r="102" spans="1:8" x14ac:dyDescent="0.2">
      <c r="A102" s="1" t="s">
        <v>16</v>
      </c>
      <c r="B102" s="2">
        <f t="shared" si="8"/>
        <v>2023</v>
      </c>
      <c r="C102" s="1" t="s">
        <v>11</v>
      </c>
      <c r="D102" s="6" t="s">
        <v>34</v>
      </c>
      <c r="E102" s="9">
        <v>2281008.0099999998</v>
      </c>
      <c r="F102" s="9">
        <v>67745.958599999998</v>
      </c>
      <c r="G102" s="9">
        <v>-3209.1660000000002</v>
      </c>
      <c r="H102" s="9">
        <v>2345544.8026000001</v>
      </c>
    </row>
    <row r="103" spans="1:8" x14ac:dyDescent="0.2">
      <c r="A103" s="1" t="s">
        <v>17</v>
      </c>
      <c r="B103" s="2">
        <f t="shared" si="8"/>
        <v>2023</v>
      </c>
      <c r="C103" s="1" t="s">
        <v>11</v>
      </c>
      <c r="D103" s="6" t="s">
        <v>34</v>
      </c>
      <c r="E103" s="9">
        <v>2456387.1074999999</v>
      </c>
      <c r="F103" s="9">
        <v>72954.708700000003</v>
      </c>
      <c r="G103" s="9">
        <v>-9621.9853000000003</v>
      </c>
      <c r="H103" s="9">
        <v>2519719.8308999999</v>
      </c>
    </row>
    <row r="104" spans="1:8" x14ac:dyDescent="0.2">
      <c r="A104" s="1" t="s">
        <v>18</v>
      </c>
      <c r="B104" s="2">
        <f t="shared" si="8"/>
        <v>2023</v>
      </c>
      <c r="C104" s="1" t="s">
        <v>11</v>
      </c>
      <c r="D104" s="6" t="s">
        <v>34</v>
      </c>
      <c r="E104" s="9">
        <v>3168135.2625000002</v>
      </c>
      <c r="F104" s="9">
        <v>94093.630499999999</v>
      </c>
      <c r="G104" s="9">
        <v>-12301.7556</v>
      </c>
      <c r="H104" s="9">
        <v>3249927.1373999999</v>
      </c>
    </row>
    <row r="105" spans="1:8" x14ac:dyDescent="0.2">
      <c r="A105" s="1" t="s">
        <v>19</v>
      </c>
      <c r="B105" s="2">
        <f t="shared" si="8"/>
        <v>2023</v>
      </c>
      <c r="C105" s="1" t="s">
        <v>11</v>
      </c>
      <c r="D105" s="6" t="s">
        <v>34</v>
      </c>
      <c r="E105" s="9">
        <v>3926137.6924999999</v>
      </c>
      <c r="F105" s="9">
        <v>116606.2898</v>
      </c>
      <c r="G105" s="9">
        <v>-20234.608899999999</v>
      </c>
      <c r="H105" s="9">
        <v>4022509.3733999999</v>
      </c>
    </row>
    <row r="106" spans="1:8" x14ac:dyDescent="0.2">
      <c r="A106" s="1" t="s">
        <v>20</v>
      </c>
      <c r="B106" s="2">
        <f t="shared" si="8"/>
        <v>2023</v>
      </c>
      <c r="C106" s="1" t="s">
        <v>11</v>
      </c>
      <c r="D106" s="6" t="s">
        <v>34</v>
      </c>
      <c r="E106" s="9">
        <v>4705038.5159999998</v>
      </c>
      <c r="F106" s="9">
        <v>139739.67069999999</v>
      </c>
      <c r="G106" s="9">
        <v>-7211.7622000000001</v>
      </c>
      <c r="H106" s="9">
        <v>4837566.4244999997</v>
      </c>
    </row>
    <row r="107" spans="1:8" x14ac:dyDescent="0.2">
      <c r="A107" s="1" t="s">
        <v>21</v>
      </c>
      <c r="B107" s="2">
        <f t="shared" si="8"/>
        <v>2023</v>
      </c>
      <c r="C107" s="1" t="s">
        <v>11</v>
      </c>
      <c r="D107" s="6" t="s">
        <v>34</v>
      </c>
      <c r="E107" s="9">
        <v>5147758.4800000004</v>
      </c>
      <c r="F107" s="9">
        <v>152888.4541</v>
      </c>
      <c r="G107" s="9">
        <v>-7230.3544000000002</v>
      </c>
      <c r="H107" s="9">
        <v>5293416.5796999997</v>
      </c>
    </row>
    <row r="108" spans="1:8" x14ac:dyDescent="0.2">
      <c r="A108" s="1" t="s">
        <v>22</v>
      </c>
      <c r="B108" s="2">
        <f t="shared" si="8"/>
        <v>2023</v>
      </c>
      <c r="C108" s="1" t="s">
        <v>11</v>
      </c>
      <c r="D108" s="6" t="s">
        <v>34</v>
      </c>
      <c r="E108" s="9">
        <v>5653294.0049999999</v>
      </c>
      <c r="F108" s="9">
        <v>167902.8578</v>
      </c>
      <c r="G108" s="9">
        <v>-13406.219800000001</v>
      </c>
      <c r="H108" s="9">
        <v>5807790.6430000002</v>
      </c>
    </row>
    <row r="109" spans="1:8" ht="12.2" customHeight="1" x14ac:dyDescent="0.2">
      <c r="A109" s="1"/>
      <c r="B109" s="2"/>
      <c r="C109" s="1"/>
      <c r="D109" s="6"/>
      <c r="E109" s="9"/>
      <c r="F109" s="9"/>
      <c r="G109" s="9"/>
      <c r="H109" s="9"/>
    </row>
    <row r="110" spans="1:8" x14ac:dyDescent="0.2">
      <c r="A110" s="1"/>
      <c r="B110" s="2"/>
      <c r="C110" s="11" t="s">
        <v>35</v>
      </c>
      <c r="D110" s="11"/>
      <c r="E110" s="11"/>
      <c r="F110" s="11"/>
      <c r="G110" s="9"/>
      <c r="H110" s="9"/>
    </row>
    <row r="111" spans="1:8" x14ac:dyDescent="0.2">
      <c r="A111" s="1"/>
      <c r="B111" s="2"/>
      <c r="C111" s="1"/>
      <c r="D111" s="6"/>
      <c r="E111" s="9"/>
      <c r="F111" s="9"/>
      <c r="G111" s="9"/>
      <c r="H111" s="9"/>
    </row>
    <row r="112" spans="1:8" x14ac:dyDescent="0.2">
      <c r="A112" s="1" t="s">
        <v>10</v>
      </c>
      <c r="B112" s="2">
        <f>$K$1</f>
        <v>2023</v>
      </c>
      <c r="C112" s="1" t="s">
        <v>11</v>
      </c>
      <c r="D112" s="6" t="s">
        <v>36</v>
      </c>
      <c r="E112" s="9">
        <v>4154014.4887999999</v>
      </c>
      <c r="F112" s="9">
        <v>97619.340700000001</v>
      </c>
      <c r="G112" s="9">
        <v>-5933.9027999999998</v>
      </c>
      <c r="H112" s="9">
        <v>4245699.9266999997</v>
      </c>
    </row>
    <row r="113" spans="1:8" x14ac:dyDescent="0.2">
      <c r="A113" s="1" t="s">
        <v>12</v>
      </c>
      <c r="B113" s="2">
        <f t="shared" ref="B113:B123" si="9">$K$1</f>
        <v>2023</v>
      </c>
      <c r="C113" s="1" t="s">
        <v>11</v>
      </c>
      <c r="D113" s="6" t="s">
        <v>36</v>
      </c>
      <c r="E113" s="9">
        <v>3710811.7456999999</v>
      </c>
      <c r="F113" s="9">
        <v>87204.076300000001</v>
      </c>
      <c r="G113" s="9">
        <v>-3827.8481999999999</v>
      </c>
      <c r="H113" s="9">
        <v>3794187.9737999998</v>
      </c>
    </row>
    <row r="114" spans="1:8" x14ac:dyDescent="0.2">
      <c r="A114" s="1" t="s">
        <v>13</v>
      </c>
      <c r="B114" s="2">
        <f t="shared" si="9"/>
        <v>2023</v>
      </c>
      <c r="C114" s="1" t="s">
        <v>11</v>
      </c>
      <c r="D114" s="6" t="s">
        <v>36</v>
      </c>
      <c r="E114" s="9">
        <v>2551796.5043000001</v>
      </c>
      <c r="F114" s="9">
        <v>59967.216200000003</v>
      </c>
      <c r="G114" s="9">
        <v>1500.847</v>
      </c>
      <c r="H114" s="9">
        <v>2613264.5674999999</v>
      </c>
    </row>
    <row r="115" spans="1:8" x14ac:dyDescent="0.2">
      <c r="A115" s="1" t="s">
        <v>14</v>
      </c>
      <c r="B115" s="2">
        <f t="shared" si="9"/>
        <v>2023</v>
      </c>
      <c r="C115" s="1" t="s">
        <v>11</v>
      </c>
      <c r="D115" s="6" t="s">
        <v>36</v>
      </c>
      <c r="E115" s="9">
        <v>1186287.6458000001</v>
      </c>
      <c r="F115" s="9">
        <v>27877.7585</v>
      </c>
      <c r="G115" s="9">
        <v>-3824.0536000000002</v>
      </c>
      <c r="H115" s="9">
        <v>1210341.3507000001</v>
      </c>
    </row>
    <row r="116" spans="1:8" x14ac:dyDescent="0.2">
      <c r="A116" s="1" t="s">
        <v>15</v>
      </c>
      <c r="B116" s="2">
        <f t="shared" si="9"/>
        <v>2023</v>
      </c>
      <c r="C116" s="1" t="s">
        <v>11</v>
      </c>
      <c r="D116" s="6" t="s">
        <v>36</v>
      </c>
      <c r="E116" s="9">
        <v>2559686.6006</v>
      </c>
      <c r="F116" s="9">
        <v>60152.6345</v>
      </c>
      <c r="G116" s="9">
        <v>-10251.6594</v>
      </c>
      <c r="H116" s="9">
        <v>2609587.5756999999</v>
      </c>
    </row>
    <row r="117" spans="1:8" x14ac:dyDescent="0.2">
      <c r="A117" s="1" t="s">
        <v>16</v>
      </c>
      <c r="B117" s="2">
        <f t="shared" si="9"/>
        <v>2023</v>
      </c>
      <c r="C117" s="1" t="s">
        <v>11</v>
      </c>
      <c r="D117" s="6" t="s">
        <v>36</v>
      </c>
      <c r="E117" s="9">
        <v>3313649.9323</v>
      </c>
      <c r="F117" s="9">
        <v>77870.7739</v>
      </c>
      <c r="G117" s="9">
        <v>-6125.4502000000002</v>
      </c>
      <c r="H117" s="9">
        <v>3385395.2560000001</v>
      </c>
    </row>
    <row r="118" spans="1:8" x14ac:dyDescent="0.2">
      <c r="A118" s="1" t="s">
        <v>17</v>
      </c>
      <c r="B118" s="2">
        <f t="shared" si="9"/>
        <v>2023</v>
      </c>
      <c r="C118" s="1" t="s">
        <v>11</v>
      </c>
      <c r="D118" s="6" t="s">
        <v>36</v>
      </c>
      <c r="E118" s="9">
        <v>3067150.3292</v>
      </c>
      <c r="F118" s="9">
        <v>72078.033500000005</v>
      </c>
      <c r="G118" s="9">
        <v>-12907.116599999999</v>
      </c>
      <c r="H118" s="9">
        <v>3126321.2461000001</v>
      </c>
    </row>
    <row r="119" spans="1:8" x14ac:dyDescent="0.2">
      <c r="A119" s="1" t="s">
        <v>18</v>
      </c>
      <c r="B119" s="2">
        <f t="shared" si="9"/>
        <v>2023</v>
      </c>
      <c r="C119" s="1" t="s">
        <v>11</v>
      </c>
      <c r="D119" s="6" t="s">
        <v>36</v>
      </c>
      <c r="E119" s="9">
        <v>2520958.9257999999</v>
      </c>
      <c r="F119" s="9">
        <v>59242.535400000001</v>
      </c>
      <c r="G119" s="9">
        <v>-11163.026900000001</v>
      </c>
      <c r="H119" s="9">
        <v>2569038.4342999998</v>
      </c>
    </row>
    <row r="120" spans="1:8" x14ac:dyDescent="0.2">
      <c r="A120" s="1" t="s">
        <v>19</v>
      </c>
      <c r="B120" s="2">
        <f t="shared" si="9"/>
        <v>2023</v>
      </c>
      <c r="C120" s="1" t="s">
        <v>11</v>
      </c>
      <c r="D120" s="6" t="s">
        <v>36</v>
      </c>
      <c r="E120" s="9">
        <v>2868279.2102000001</v>
      </c>
      <c r="F120" s="9">
        <v>67404.560400000002</v>
      </c>
      <c r="G120" s="9">
        <v>-13438.9661</v>
      </c>
      <c r="H120" s="9">
        <v>2922244.8045000001</v>
      </c>
    </row>
    <row r="121" spans="1:8" x14ac:dyDescent="0.2">
      <c r="A121" s="1" t="s">
        <v>20</v>
      </c>
      <c r="B121" s="2">
        <f t="shared" si="9"/>
        <v>2023</v>
      </c>
      <c r="C121" s="1" t="s">
        <v>11</v>
      </c>
      <c r="D121" s="6" t="s">
        <v>36</v>
      </c>
      <c r="E121" s="9">
        <v>3313378.7354000001</v>
      </c>
      <c r="F121" s="9">
        <v>77864.400399999999</v>
      </c>
      <c r="G121" s="9">
        <v>-4406.8662000000004</v>
      </c>
      <c r="H121" s="9">
        <v>3386836.2696000002</v>
      </c>
    </row>
    <row r="122" spans="1:8" ht="13.7" customHeight="1" x14ac:dyDescent="0.2">
      <c r="A122" s="1" t="s">
        <v>21</v>
      </c>
      <c r="B122" s="2">
        <f t="shared" si="9"/>
        <v>2023</v>
      </c>
      <c r="C122" s="1" t="s">
        <v>11</v>
      </c>
      <c r="D122" s="6" t="s">
        <v>36</v>
      </c>
      <c r="E122" s="9">
        <v>3921793.5488</v>
      </c>
      <c r="F122" s="9">
        <v>92162.148199999996</v>
      </c>
      <c r="G122" s="9">
        <v>-6367.5803999999998</v>
      </c>
      <c r="H122" s="9">
        <v>4007588.1165999998</v>
      </c>
    </row>
    <row r="123" spans="1:8" x14ac:dyDescent="0.2">
      <c r="A123" s="1" t="s">
        <v>22</v>
      </c>
      <c r="B123" s="2">
        <f t="shared" si="9"/>
        <v>2023</v>
      </c>
      <c r="C123" s="1" t="s">
        <v>11</v>
      </c>
      <c r="D123" s="6" t="s">
        <v>36</v>
      </c>
      <c r="E123" s="9">
        <v>1808002.6066999999</v>
      </c>
      <c r="F123" s="9">
        <v>42488.060700000002</v>
      </c>
      <c r="G123" s="9">
        <v>-3412.6941000000002</v>
      </c>
      <c r="H123" s="9">
        <v>1847077.9733</v>
      </c>
    </row>
  </sheetData>
  <mergeCells count="10">
    <mergeCell ref="C65:F65"/>
    <mergeCell ref="C80:F80"/>
    <mergeCell ref="C95:F95"/>
    <mergeCell ref="C110:F110"/>
    <mergeCell ref="A1:H1"/>
    <mergeCell ref="D2:H2"/>
    <mergeCell ref="B5:G5"/>
    <mergeCell ref="C20:F20"/>
    <mergeCell ref="C35:F35"/>
    <mergeCell ref="C50:F50"/>
  </mergeCells>
  <pageMargins left="0.75" right="0.75" top="1" bottom="1" header="0.5" footer="0.5"/>
  <pageSetup orientation="portrait" r:id="rId1"/>
  <headerFooter alignWithMargins="0">
    <oddFooter>&amp;C_x000D_&amp;1#&amp;"Calibri"&amp;10&amp;K000000 ENMAX: 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Calgary Consumption Data</vt:lpstr>
    </vt:vector>
  </TitlesOfParts>
  <Company>ENMAX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McCowan, Sandra</dc:creator>
  <cp:lastModifiedBy>Wachal, Sandra Lee</cp:lastModifiedBy>
  <dcterms:created xsi:type="dcterms:W3CDTF">2014-06-24T17:59:58Z</dcterms:created>
  <dcterms:modified xsi:type="dcterms:W3CDTF">2024-02-12T20:27:13Z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c6fe11-b3fc-4f30-bd41-4f4edb0f970a_Enabled">
    <vt:lpwstr>true</vt:lpwstr>
  </property>
  <property fmtid="{D5CDD505-2E9C-101B-9397-08002B2CF9AE}" pid="3" name="MSIP_Label_b9c6fe11-b3fc-4f30-bd41-4f4edb0f970a_SetDate">
    <vt:lpwstr>2024-02-12T20:24:38Z</vt:lpwstr>
  </property>
  <property fmtid="{D5CDD505-2E9C-101B-9397-08002B2CF9AE}" pid="4" name="MSIP_Label_b9c6fe11-b3fc-4f30-bd41-4f4edb0f970a_Method">
    <vt:lpwstr>Standard</vt:lpwstr>
  </property>
  <property fmtid="{D5CDD505-2E9C-101B-9397-08002B2CF9AE}" pid="5" name="MSIP_Label_b9c6fe11-b3fc-4f30-bd41-4f4edb0f970a_Name">
    <vt:lpwstr>Internal Use</vt:lpwstr>
  </property>
  <property fmtid="{D5CDD505-2E9C-101B-9397-08002B2CF9AE}" pid="6" name="MSIP_Label_b9c6fe11-b3fc-4f30-bd41-4f4edb0f970a_SiteId">
    <vt:lpwstr>8da74ad6-a2e3-4087-96e3-e8f1dc8f82cc</vt:lpwstr>
  </property>
  <property fmtid="{D5CDD505-2E9C-101B-9397-08002B2CF9AE}" pid="7" name="MSIP_Label_b9c6fe11-b3fc-4f30-bd41-4f4edb0f970a_ActionId">
    <vt:lpwstr>194e7704-6945-4c4d-886e-ac673e5cf772</vt:lpwstr>
  </property>
  <property fmtid="{D5CDD505-2E9C-101B-9397-08002B2CF9AE}" pid="8" name="MSIP_Label_b9c6fe11-b3fc-4f30-bd41-4f4edb0f970a_ContentBits">
    <vt:lpwstr>2</vt:lpwstr>
  </property>
</Properties>
</file>